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7" activeTab="13"/>
  </bookViews>
  <sheets>
    <sheet name="绿都花园综合楼" sheetId="1" r:id="rId1"/>
    <sheet name="绿都花园住宅" sheetId="2" r:id="rId2"/>
    <sheet name="国华港丰雅居苑" sheetId="3" r:id="rId3"/>
    <sheet name="富城誉景东风小区A.C区" sheetId="4" r:id="rId4"/>
    <sheet name="中涵名都城（永青三期）" sheetId="5" r:id="rId5"/>
    <sheet name="中涵名都城（东风棚户北一区）" sheetId="6" r:id="rId6"/>
    <sheet name="语林家园（二期）" sheetId="7" r:id="rId7"/>
    <sheet name=" 永青二期龙德盛世城" sheetId="8" r:id="rId8"/>
    <sheet name="惠发佳苑A1区" sheetId="9" r:id="rId9"/>
    <sheet name="迎新佳苑" sheetId="10" r:id="rId10"/>
    <sheet name="惠新小区" sheetId="11" r:id="rId11"/>
    <sheet name="松柏小区" sheetId="12" r:id="rId12"/>
    <sheet name="龙凤乾城" sheetId="13" r:id="rId13"/>
    <sheet name=" 绿地上城A区、B区" sheetId="14" r:id="rId14"/>
  </sheets>
  <definedNames/>
  <calcPr fullCalcOnLoad="1"/>
</workbook>
</file>

<file path=xl/sharedStrings.xml><?xml version="1.0" encoding="utf-8"?>
<sst xmlns="http://schemas.openxmlformats.org/spreadsheetml/2006/main" count="3212" uniqueCount="401">
  <si>
    <r>
      <t>德惠市</t>
    </r>
    <r>
      <rPr>
        <b/>
        <u val="single"/>
        <sz val="18"/>
        <rFont val="宋体"/>
        <family val="0"/>
      </rPr>
      <t xml:space="preserve">    绿都花园        </t>
    </r>
    <r>
      <rPr>
        <b/>
        <sz val="18"/>
        <rFont val="宋体"/>
        <family val="0"/>
      </rPr>
      <t>政府组织购买存量商品房待售房源表</t>
    </r>
  </si>
  <si>
    <t>开发单位：（盖公章）</t>
  </si>
  <si>
    <t>项目负责人（本人签字）：</t>
  </si>
  <si>
    <t>序号</t>
  </si>
  <si>
    <t>楼号</t>
  </si>
  <si>
    <t>单元</t>
  </si>
  <si>
    <t>楼层</t>
  </si>
  <si>
    <t>房间号</t>
  </si>
  <si>
    <t>户型</t>
  </si>
  <si>
    <t>面积</t>
  </si>
  <si>
    <t>市场售价</t>
  </si>
  <si>
    <t>回购存量售价
（报价不超近期市场售价）</t>
  </si>
  <si>
    <t xml:space="preserve">备注 </t>
  </si>
  <si>
    <t>综合楼</t>
  </si>
  <si>
    <t>复式</t>
  </si>
  <si>
    <t>买一层赠一层</t>
  </si>
  <si>
    <r>
      <t>德惠市</t>
    </r>
    <r>
      <rPr>
        <b/>
        <u val="single"/>
        <sz val="18"/>
        <rFont val="宋体"/>
        <family val="0"/>
      </rPr>
      <t xml:space="preserve">    绿都花园住宅        </t>
    </r>
    <r>
      <rPr>
        <b/>
        <sz val="18"/>
        <rFont val="宋体"/>
        <family val="0"/>
      </rPr>
      <t>政府组织购买存量商品房待售房源表</t>
    </r>
  </si>
  <si>
    <t>住宅</t>
  </si>
  <si>
    <t>三室二厅</t>
  </si>
  <si>
    <t>二室二厅</t>
  </si>
  <si>
    <r>
      <t>德惠市</t>
    </r>
    <r>
      <rPr>
        <b/>
        <u val="single"/>
        <sz val="18"/>
        <rFont val="宋体"/>
        <family val="0"/>
      </rPr>
      <t xml:space="preserve">   国华港丰雅居苑    </t>
    </r>
    <r>
      <rPr>
        <b/>
        <sz val="18"/>
        <rFont val="宋体"/>
        <family val="0"/>
      </rPr>
      <t>政府组织购买存量商品房待售房源表</t>
    </r>
  </si>
  <si>
    <t>两室一厅</t>
  </si>
  <si>
    <t>三室两厅</t>
  </si>
  <si>
    <r>
      <t xml:space="preserve">德惠市 </t>
    </r>
    <r>
      <rPr>
        <b/>
        <u val="single"/>
        <sz val="18"/>
        <rFont val="宋体"/>
        <family val="0"/>
      </rPr>
      <t xml:space="preserve">东风小区A.C区 </t>
    </r>
    <r>
      <rPr>
        <b/>
        <sz val="18"/>
        <rFont val="宋体"/>
        <family val="0"/>
      </rPr>
      <t>政府组织购买存量商品房待售房源表</t>
    </r>
  </si>
  <si>
    <t>差价</t>
  </si>
  <si>
    <t>A2#</t>
  </si>
  <si>
    <t>1单元</t>
  </si>
  <si>
    <t>一室一厅</t>
  </si>
  <si>
    <t>需加精装修价500元</t>
  </si>
  <si>
    <t>C1#</t>
  </si>
  <si>
    <t>2单元</t>
  </si>
  <si>
    <t>C2#</t>
  </si>
  <si>
    <t>需加精装修价750元
赠阁楼面积53.66</t>
  </si>
  <si>
    <t>A16#</t>
  </si>
  <si>
    <t>多层</t>
  </si>
  <si>
    <t>C9#</t>
  </si>
  <si>
    <t>3单元</t>
  </si>
  <si>
    <t>需加精装修价500元
不赠阁楼</t>
  </si>
  <si>
    <t>需加精装修价750元
赠阁楼面积51.72</t>
  </si>
  <si>
    <t>C8#</t>
  </si>
  <si>
    <t>C3#</t>
  </si>
  <si>
    <t>需加精装修价750元
赠阁楼面积52.53</t>
  </si>
  <si>
    <t>赠阁楼面积52.53</t>
  </si>
  <si>
    <t>A20#</t>
  </si>
  <si>
    <t>A7#</t>
  </si>
  <si>
    <t>4单元</t>
  </si>
  <si>
    <t>5单元</t>
  </si>
  <si>
    <r>
      <t>A</t>
    </r>
    <r>
      <rPr>
        <sz val="12"/>
        <rFont val="宋体"/>
        <family val="0"/>
      </rPr>
      <t>9#</t>
    </r>
  </si>
  <si>
    <r>
      <t>1</t>
    </r>
    <r>
      <rPr>
        <sz val="12"/>
        <rFont val="宋体"/>
        <family val="0"/>
      </rPr>
      <t>F09</t>
    </r>
  </si>
  <si>
    <r>
      <t>A</t>
    </r>
    <r>
      <rPr>
        <sz val="12"/>
        <rFont val="宋体"/>
        <family val="0"/>
      </rPr>
      <t>10#</t>
    </r>
  </si>
  <si>
    <r>
      <t>A</t>
    </r>
    <r>
      <rPr>
        <sz val="12"/>
        <rFont val="宋体"/>
        <family val="0"/>
      </rPr>
      <t>14#</t>
    </r>
  </si>
  <si>
    <r>
      <t>1</t>
    </r>
    <r>
      <rPr>
        <sz val="12"/>
        <rFont val="宋体"/>
        <family val="0"/>
      </rPr>
      <t>F11</t>
    </r>
  </si>
  <si>
    <r>
      <t>1</t>
    </r>
    <r>
      <rPr>
        <sz val="12"/>
        <rFont val="宋体"/>
        <family val="0"/>
      </rPr>
      <t>F13</t>
    </r>
  </si>
  <si>
    <r>
      <t>1</t>
    </r>
    <r>
      <rPr>
        <sz val="12"/>
        <rFont val="宋体"/>
        <family val="0"/>
      </rPr>
      <t>F14</t>
    </r>
  </si>
  <si>
    <r>
      <t>A</t>
    </r>
    <r>
      <rPr>
        <sz val="12"/>
        <rFont val="宋体"/>
        <family val="0"/>
      </rPr>
      <t>17#</t>
    </r>
  </si>
  <si>
    <r>
      <t>1</t>
    </r>
    <r>
      <rPr>
        <sz val="12"/>
        <rFont val="宋体"/>
        <family val="0"/>
      </rPr>
      <t>F01</t>
    </r>
  </si>
  <si>
    <r>
      <t>A</t>
    </r>
    <r>
      <rPr>
        <sz val="12"/>
        <rFont val="宋体"/>
        <family val="0"/>
      </rPr>
      <t>18#</t>
    </r>
  </si>
  <si>
    <r>
      <t>1</t>
    </r>
    <r>
      <rPr>
        <sz val="12"/>
        <rFont val="宋体"/>
        <family val="0"/>
      </rPr>
      <t>F02</t>
    </r>
  </si>
  <si>
    <r>
      <t>1</t>
    </r>
    <r>
      <rPr>
        <sz val="12"/>
        <rFont val="宋体"/>
        <family val="0"/>
      </rPr>
      <t>F03</t>
    </r>
  </si>
  <si>
    <r>
      <t>1</t>
    </r>
    <r>
      <rPr>
        <sz val="12"/>
        <rFont val="宋体"/>
        <family val="0"/>
      </rPr>
      <t>F04</t>
    </r>
  </si>
  <si>
    <r>
      <t>1</t>
    </r>
    <r>
      <rPr>
        <sz val="12"/>
        <rFont val="宋体"/>
        <family val="0"/>
      </rPr>
      <t>F05</t>
    </r>
  </si>
  <si>
    <r>
      <t>1</t>
    </r>
    <r>
      <rPr>
        <sz val="12"/>
        <rFont val="宋体"/>
        <family val="0"/>
      </rPr>
      <t>F06</t>
    </r>
  </si>
  <si>
    <r>
      <t>1</t>
    </r>
    <r>
      <rPr>
        <sz val="12"/>
        <rFont val="宋体"/>
        <family val="0"/>
      </rPr>
      <t>F07</t>
    </r>
  </si>
  <si>
    <r>
      <t>1</t>
    </r>
    <r>
      <rPr>
        <sz val="12"/>
        <rFont val="宋体"/>
        <family val="0"/>
      </rPr>
      <t>F08</t>
    </r>
  </si>
  <si>
    <r>
      <t>C</t>
    </r>
    <r>
      <rPr>
        <sz val="12"/>
        <rFont val="宋体"/>
        <family val="0"/>
      </rPr>
      <t>7#</t>
    </r>
  </si>
  <si>
    <r>
      <t>C</t>
    </r>
    <r>
      <rPr>
        <sz val="12"/>
        <rFont val="宋体"/>
        <family val="0"/>
      </rPr>
      <t>12#</t>
    </r>
  </si>
  <si>
    <r>
      <t xml:space="preserve">德惠市 </t>
    </r>
    <r>
      <rPr>
        <b/>
        <u val="single"/>
        <sz val="14"/>
        <color indexed="8"/>
        <rFont val="宋体"/>
        <family val="0"/>
      </rPr>
      <t>中涵名都城（永青三期）</t>
    </r>
    <r>
      <rPr>
        <b/>
        <sz val="14"/>
        <color indexed="8"/>
        <rFont val="宋体"/>
        <family val="0"/>
      </rPr>
      <t>政府组织购买存量商品房待售房源表</t>
    </r>
  </si>
  <si>
    <t xml:space="preserve">开发单位： （盖公章）                                                   项目负责人（本人签字）：    </t>
  </si>
  <si>
    <t>单元号</t>
  </si>
  <si>
    <t>需找差价
（回购价减去3450元）</t>
  </si>
  <si>
    <t>备注</t>
  </si>
  <si>
    <t>B1#</t>
  </si>
  <si>
    <t>精装修须另加850
赠阁楼面积：48.96</t>
  </si>
  <si>
    <t>B2#</t>
  </si>
  <si>
    <t>精装修须另加850
赠阁楼面积：47.73</t>
  </si>
  <si>
    <t>B3#</t>
  </si>
  <si>
    <t>精装修须另加600</t>
  </si>
  <si>
    <t>B4#</t>
  </si>
  <si>
    <t>三室一厅</t>
  </si>
  <si>
    <t>B5#</t>
  </si>
  <si>
    <t>赠阁楼面积：46.75</t>
  </si>
  <si>
    <t>精装修须另加850
赠阁楼面积：46.69</t>
  </si>
  <si>
    <t>精装修须另加850
赠阁楼面积：45.52</t>
  </si>
  <si>
    <t>B9#</t>
  </si>
  <si>
    <r>
      <t xml:space="preserve">德惠市 </t>
    </r>
    <r>
      <rPr>
        <b/>
        <u val="single"/>
        <sz val="14"/>
        <color indexed="8"/>
        <rFont val="宋体"/>
        <family val="0"/>
      </rPr>
      <t>中涵名都城（东风棚户北一区）</t>
    </r>
    <r>
      <rPr>
        <b/>
        <sz val="14"/>
        <color indexed="8"/>
        <rFont val="宋体"/>
        <family val="0"/>
      </rPr>
      <t>政府组织购买存量商品房待售房源表</t>
    </r>
  </si>
  <si>
    <t xml:space="preserve">开发单位： （盖公章）                                          项目负责人（本人签字）：    </t>
  </si>
  <si>
    <t>号</t>
  </si>
  <si>
    <t>A5#</t>
  </si>
  <si>
    <t>A6#</t>
  </si>
  <si>
    <t>A15</t>
  </si>
  <si>
    <t>电梯洋房</t>
  </si>
  <si>
    <t>精装修每平须另加600
电梯洋房</t>
  </si>
  <si>
    <t>A18</t>
  </si>
  <si>
    <t>A19</t>
  </si>
  <si>
    <t>多层，阁楼面积：73.90</t>
  </si>
  <si>
    <t>一室</t>
  </si>
  <si>
    <t>多层，阁楼面积：52.08</t>
  </si>
  <si>
    <t>多层，精装修每平须另加600</t>
  </si>
  <si>
    <t>A20</t>
  </si>
  <si>
    <t>多层，阁楼面积：72.47</t>
  </si>
  <si>
    <t>多层，阁楼面积：71.46</t>
  </si>
  <si>
    <t>A23</t>
  </si>
  <si>
    <t>A24</t>
  </si>
  <si>
    <t>多层，阁楼面积：55.37</t>
  </si>
  <si>
    <t>A25</t>
  </si>
  <si>
    <t>C1</t>
  </si>
  <si>
    <t>带阁楼48.92</t>
  </si>
  <si>
    <t>C2</t>
  </si>
  <si>
    <t>多层，阁楼面积：62.55</t>
  </si>
  <si>
    <t>多层，阁楼面积：59.88</t>
  </si>
  <si>
    <t>多层，阁楼面积：69.20</t>
  </si>
  <si>
    <t>多层，阁楼面积：70.37</t>
  </si>
  <si>
    <t>多层，阁楼面积：67.80</t>
  </si>
  <si>
    <t>多层，阁楼面积：52.55</t>
  </si>
  <si>
    <t>赠阁楼面积：48.74</t>
  </si>
  <si>
    <t>C6#</t>
  </si>
  <si>
    <t>赠阁楼面积：45.07</t>
  </si>
  <si>
    <t>无阁楼</t>
  </si>
  <si>
    <t>D1</t>
  </si>
  <si>
    <t>带阁楼60.39</t>
  </si>
  <si>
    <t>带阁楼88.45</t>
  </si>
  <si>
    <t>带阁楼72.07</t>
  </si>
  <si>
    <t>带阁楼61.99</t>
  </si>
  <si>
    <t>D2</t>
  </si>
  <si>
    <t>二室</t>
  </si>
  <si>
    <t>带阁楼61.78</t>
  </si>
  <si>
    <t>带阁楼61.05</t>
  </si>
  <si>
    <t>带阁楼51.23</t>
  </si>
  <si>
    <t>带阁楼51.11</t>
  </si>
  <si>
    <t>带阁楼60.12</t>
  </si>
  <si>
    <t>带阁楼58.22</t>
  </si>
  <si>
    <t>带阁楼60.34</t>
  </si>
  <si>
    <t>带阁楼62.56</t>
  </si>
  <si>
    <t>A10#</t>
  </si>
  <si>
    <t>A13#</t>
  </si>
  <si>
    <t>A14#</t>
  </si>
  <si>
    <t>A26#</t>
  </si>
  <si>
    <r>
      <t>德惠市</t>
    </r>
    <r>
      <rPr>
        <b/>
        <u val="single"/>
        <sz val="18"/>
        <rFont val="宋体"/>
        <family val="0"/>
      </rPr>
      <t xml:space="preserve"> 语林家园（二期） </t>
    </r>
    <r>
      <rPr>
        <b/>
        <sz val="18"/>
        <rFont val="宋体"/>
        <family val="0"/>
      </rPr>
      <t>政府组织购买存量商品房待售房源表</t>
    </r>
  </si>
  <si>
    <t>8#</t>
  </si>
  <si>
    <t>二室一厅</t>
  </si>
  <si>
    <t>带阁楼</t>
  </si>
  <si>
    <t>9#</t>
  </si>
  <si>
    <t>带装修</t>
  </si>
  <si>
    <t xml:space="preserve">    永青二期龙德盛世城  政府组织购买存量商品房待售房源表</t>
  </si>
  <si>
    <t xml:space="preserve">开发单位：  吉林省中涵房地产开发有限公司                                  项目负责人（本人签字）：               </t>
  </si>
  <si>
    <t>序 号</t>
  </si>
  <si>
    <t>楼 号</t>
  </si>
  <si>
    <t>楼 层</t>
  </si>
  <si>
    <t>户 型</t>
  </si>
  <si>
    <t>面 积</t>
  </si>
  <si>
    <t>备 注</t>
  </si>
  <si>
    <t>五证齐全（用地规划许可证、工程规划许可证、施工许可证、土地使用证或用地批准书、商品房预（销）售许可证</t>
  </si>
  <si>
    <t>F2</t>
  </si>
  <si>
    <t>1-301</t>
  </si>
  <si>
    <t>D3</t>
  </si>
  <si>
    <t>1-201</t>
  </si>
  <si>
    <t>明厅</t>
  </si>
  <si>
    <t>D5</t>
  </si>
  <si>
    <t>7-201</t>
  </si>
  <si>
    <t>双阳</t>
  </si>
  <si>
    <t>D6</t>
  </si>
  <si>
    <t>D9</t>
  </si>
  <si>
    <t>1-502</t>
  </si>
  <si>
    <t>D10</t>
  </si>
  <si>
    <t>2-501</t>
  </si>
  <si>
    <t>5-201</t>
  </si>
  <si>
    <t>D11</t>
  </si>
  <si>
    <t>D15</t>
  </si>
  <si>
    <t>1-501</t>
  </si>
  <si>
    <t>1-401</t>
  </si>
  <si>
    <t>1-202</t>
  </si>
  <si>
    <t>2-202</t>
  </si>
  <si>
    <t>D16</t>
  </si>
  <si>
    <t>5-202</t>
  </si>
  <si>
    <t>1-602</t>
  </si>
  <si>
    <t>六楼带阁楼（阁楼：48.51）</t>
  </si>
  <si>
    <t>2-602</t>
  </si>
  <si>
    <t>六楼带阁楼（阁楼：48.63）</t>
  </si>
  <si>
    <t>六楼带阁楼（阁楼：48.48）</t>
  </si>
  <si>
    <t>2-601</t>
  </si>
  <si>
    <t>六楼带阁楼（阁楼：48.6）</t>
  </si>
  <si>
    <t>六楼带阁楼（阁楼：51.04）</t>
  </si>
  <si>
    <t>7-601</t>
  </si>
  <si>
    <t>六楼带阁楼（阁楼：52.16）</t>
  </si>
  <si>
    <t>1-601</t>
  </si>
  <si>
    <t>六楼带阁楼（阁楼：57.27）</t>
  </si>
  <si>
    <t>六楼带阁楼（阁楼：52.9）</t>
  </si>
  <si>
    <t>D22</t>
  </si>
  <si>
    <t>六楼带阁楼（阁楼：59.28）</t>
  </si>
  <si>
    <t>六楼带阁楼（阁楼：52.44）</t>
  </si>
  <si>
    <t>3-601</t>
  </si>
  <si>
    <t>3-602</t>
  </si>
  <si>
    <t>4-601</t>
  </si>
  <si>
    <t>4-602</t>
  </si>
  <si>
    <t>D17</t>
  </si>
  <si>
    <t>D18</t>
  </si>
  <si>
    <t>D19</t>
  </si>
  <si>
    <t>D20</t>
  </si>
  <si>
    <t>D21</t>
  </si>
  <si>
    <t>1-101</t>
  </si>
  <si>
    <t>1-402</t>
  </si>
  <si>
    <t>1-302</t>
  </si>
  <si>
    <t>1-102</t>
  </si>
  <si>
    <t>2-401</t>
  </si>
  <si>
    <t>2-301</t>
  </si>
  <si>
    <t>2-201</t>
  </si>
  <si>
    <t>2-101</t>
  </si>
  <si>
    <t>2-502</t>
  </si>
  <si>
    <t>2-402</t>
  </si>
  <si>
    <t>2-302</t>
  </si>
  <si>
    <t>2-102</t>
  </si>
  <si>
    <t>3-501</t>
  </si>
  <si>
    <t>3-401</t>
  </si>
  <si>
    <t>3-301</t>
  </si>
  <si>
    <t>3-201</t>
  </si>
  <si>
    <t>3-101</t>
  </si>
  <si>
    <t>3-502</t>
  </si>
  <si>
    <t>3-402</t>
  </si>
  <si>
    <t>3-302</t>
  </si>
  <si>
    <t>3-202</t>
  </si>
  <si>
    <t>3-102</t>
  </si>
  <si>
    <t>4-501</t>
  </si>
  <si>
    <t>4-401</t>
  </si>
  <si>
    <t>4-301</t>
  </si>
  <si>
    <t>4-201</t>
  </si>
  <si>
    <t>4-101</t>
  </si>
  <si>
    <t>4-502</t>
  </si>
  <si>
    <t>4-402</t>
  </si>
  <si>
    <t>4-202</t>
  </si>
  <si>
    <t>4-102</t>
  </si>
  <si>
    <r>
      <t>德惠市（</t>
    </r>
    <r>
      <rPr>
        <b/>
        <u val="single"/>
        <sz val="18"/>
        <color indexed="8"/>
        <rFont val="宋体"/>
        <family val="0"/>
      </rPr>
      <t>惠发佳苑A1区）</t>
    </r>
    <r>
      <rPr>
        <b/>
        <sz val="18"/>
        <color indexed="8"/>
        <rFont val="宋体"/>
        <family val="0"/>
      </rPr>
      <t>政府组织购买存量商品房待售房源表</t>
    </r>
  </si>
  <si>
    <t>v</t>
  </si>
  <si>
    <t>市场总价</t>
  </si>
  <si>
    <t>回购总价</t>
  </si>
  <si>
    <t>四室两厅</t>
  </si>
  <si>
    <t>三室两卫</t>
  </si>
  <si>
    <r>
      <rPr>
        <b/>
        <sz val="14"/>
        <rFont val="宋体"/>
        <family val="0"/>
      </rPr>
      <t>德惠市</t>
    </r>
    <r>
      <rPr>
        <b/>
        <u val="single"/>
        <sz val="14"/>
        <rFont val="宋体"/>
        <family val="0"/>
      </rPr>
      <t xml:space="preserve">  迎新佳苑小区   政府组织购买存量商品房待售房源表</t>
    </r>
  </si>
  <si>
    <t>B6-4-202</t>
  </si>
  <si>
    <t>202</t>
  </si>
  <si>
    <t>B4-1-601</t>
  </si>
  <si>
    <t>不含阁楼</t>
  </si>
  <si>
    <t>B4-2-602</t>
  </si>
  <si>
    <t>B4-3-602</t>
  </si>
  <si>
    <t>B4-4-601</t>
  </si>
  <si>
    <t>B4-4-502</t>
  </si>
  <si>
    <t>B13-1-201</t>
  </si>
  <si>
    <t>B13-1-1101</t>
  </si>
  <si>
    <t>B13-1-202</t>
  </si>
  <si>
    <t>B13-1-302</t>
  </si>
  <si>
    <t>B13-1-402</t>
  </si>
  <si>
    <t>B13-1-502</t>
  </si>
  <si>
    <t>B13-1-602</t>
  </si>
  <si>
    <t>B13-1-802</t>
  </si>
  <si>
    <t>B13-1-1102</t>
  </si>
  <si>
    <t>B13-2-1102</t>
  </si>
  <si>
    <t>B13-3-1101</t>
  </si>
  <si>
    <t>B13-3-202</t>
  </si>
  <si>
    <t>B13-3-1102</t>
  </si>
  <si>
    <t>B13-4-1101</t>
  </si>
  <si>
    <t>B13-4-202</t>
  </si>
  <si>
    <t>B13-4-302</t>
  </si>
  <si>
    <t>B13-4-402</t>
  </si>
  <si>
    <t>B13-4-602</t>
  </si>
  <si>
    <t>B13-4-1102</t>
  </si>
  <si>
    <t>B14-1-301</t>
  </si>
  <si>
    <t>B14-1-202</t>
  </si>
  <si>
    <t>B14-1-302</t>
  </si>
  <si>
    <t>B14-1-402</t>
  </si>
  <si>
    <t>B14-1-502</t>
  </si>
  <si>
    <t>B14-1-802</t>
  </si>
  <si>
    <t>B14-1-1002</t>
  </si>
  <si>
    <t>B14-1-1102</t>
  </si>
  <si>
    <t>B14-2-201</t>
  </si>
  <si>
    <t>B14-2-1101</t>
  </si>
  <si>
    <t>B14-2-202</t>
  </si>
  <si>
    <t>B14-2-1102</t>
  </si>
  <si>
    <t>B14-3-201</t>
  </si>
  <si>
    <t>B14-3-1101</t>
  </si>
  <si>
    <t>B14-3-202</t>
  </si>
  <si>
    <t>B14-3-302</t>
  </si>
  <si>
    <t>B14-3-402</t>
  </si>
  <si>
    <t>B14-3-802</t>
  </si>
  <si>
    <t>B14-3-902</t>
  </si>
  <si>
    <t>B14-3-1002</t>
  </si>
  <si>
    <t>B14-3-1102</t>
  </si>
  <si>
    <t>B20-1-302</t>
  </si>
  <si>
    <t>观景房</t>
  </si>
  <si>
    <t>B20-1-702</t>
  </si>
  <si>
    <t>B20-1-802</t>
  </si>
  <si>
    <t>B20-1-902</t>
  </si>
  <si>
    <t>B20-1-1002</t>
  </si>
  <si>
    <t>B20-1-1102</t>
  </si>
  <si>
    <t>B20-1-1202</t>
  </si>
  <si>
    <t xml:space="preserve"> </t>
  </si>
  <si>
    <t>B20-1-1302</t>
  </si>
  <si>
    <t>B20-1-1402</t>
  </si>
  <si>
    <t>B20-1-1502</t>
  </si>
  <si>
    <t>B20-1-1602</t>
  </si>
  <si>
    <t>B20-1-1702</t>
  </si>
  <si>
    <t>B20-1-1301</t>
  </si>
  <si>
    <t>B20-1-1701</t>
  </si>
  <si>
    <t>B20-2-1702</t>
  </si>
  <si>
    <t>B20-2-1601</t>
  </si>
  <si>
    <t>B20-3-1702</t>
  </si>
  <si>
    <t>B20-3-601</t>
  </si>
  <si>
    <t>B20-3-1301</t>
  </si>
  <si>
    <t>B20-3-1701</t>
  </si>
  <si>
    <t>B20-4-802</t>
  </si>
  <si>
    <t>B20-4-1702</t>
  </si>
  <si>
    <t>B20-4-1201</t>
  </si>
  <si>
    <t>B20-4-1301</t>
  </si>
  <si>
    <t>B20-4-1601</t>
  </si>
  <si>
    <t>B20-4-1701</t>
  </si>
  <si>
    <t>B3-1-302</t>
  </si>
  <si>
    <t>B3-1-402</t>
  </si>
  <si>
    <t>B3-2-202</t>
  </si>
  <si>
    <t>B3-3-202</t>
  </si>
  <si>
    <t>B9-1-201</t>
  </si>
  <si>
    <t>B9-1-401</t>
  </si>
  <si>
    <t>B9-1-202</t>
  </si>
  <si>
    <t>B9-2-202</t>
  </si>
  <si>
    <t>B9-3-202</t>
  </si>
  <si>
    <t>B9-3-302</t>
  </si>
  <si>
    <t>B10-1-201</t>
  </si>
  <si>
    <t>B10-1-301</t>
  </si>
  <si>
    <t>B10-1-401</t>
  </si>
  <si>
    <t>B10-1-501</t>
  </si>
  <si>
    <t>B10-1-202</t>
  </si>
  <si>
    <t>B10-2-201</t>
  </si>
  <si>
    <t>B10-2-202</t>
  </si>
  <si>
    <t>B10-3-202</t>
  </si>
  <si>
    <t>B10-3-302</t>
  </si>
  <si>
    <t>B7-1-201</t>
  </si>
  <si>
    <t>B7-1-301</t>
  </si>
  <si>
    <t>B7-1-401</t>
  </si>
  <si>
    <t>B7-1-501</t>
  </si>
  <si>
    <t>B7-1-202</t>
  </si>
  <si>
    <t>B7-1-302</t>
  </si>
  <si>
    <t>B7-1-402</t>
  </si>
  <si>
    <t>B7-1-502</t>
  </si>
  <si>
    <t>B7-2-201</t>
  </si>
  <si>
    <t>B7-2-301</t>
  </si>
  <si>
    <t>B7-2-401</t>
  </si>
  <si>
    <t>B7-2-501</t>
  </si>
  <si>
    <t>B7-2-202</t>
  </si>
  <si>
    <t>B7-2-302</t>
  </si>
  <si>
    <t>B7-2-402</t>
  </si>
  <si>
    <t>B7-2-502</t>
  </si>
  <si>
    <t>B8-1-201</t>
  </si>
  <si>
    <t>B8-1-301</t>
  </si>
  <si>
    <t>B8-1-401</t>
  </si>
  <si>
    <t>B8-1-501</t>
  </si>
  <si>
    <t>B8-1-202</t>
  </si>
  <si>
    <t>B8-2-201</t>
  </si>
  <si>
    <t>B8-2-202</t>
  </si>
  <si>
    <t>B8-2-402</t>
  </si>
  <si>
    <t>B8-3-201</t>
  </si>
  <si>
    <t>B8-3-401</t>
  </si>
  <si>
    <t>B8-3-202</t>
  </si>
  <si>
    <t>B8-3-302</t>
  </si>
  <si>
    <t>B8-3-402</t>
  </si>
  <si>
    <t>B8-3-502</t>
  </si>
  <si>
    <t>B1-3-302</t>
  </si>
  <si>
    <t>B1-3-402</t>
  </si>
  <si>
    <r>
      <t>德惠市</t>
    </r>
    <r>
      <rPr>
        <u val="single"/>
        <sz val="18"/>
        <rFont val="宋体"/>
        <family val="0"/>
      </rPr>
      <t xml:space="preserve"> 惠新小区 </t>
    </r>
    <r>
      <rPr>
        <sz val="18"/>
        <rFont val="宋体"/>
        <family val="0"/>
      </rPr>
      <t>政府组织购买存量商品房待售房源表</t>
    </r>
  </si>
  <si>
    <t>已做地热</t>
  </si>
  <si>
    <t>德惠市 松柏小区 政府组织购买存量商品房待售房源表</t>
  </si>
  <si>
    <t>A1</t>
  </si>
  <si>
    <t>A2</t>
  </si>
  <si>
    <t>A4</t>
  </si>
  <si>
    <t>A9</t>
  </si>
  <si>
    <t>B1</t>
  </si>
  <si>
    <t>B2</t>
  </si>
  <si>
    <r>
      <t>德惠市</t>
    </r>
    <r>
      <rPr>
        <b/>
        <u val="single"/>
        <sz val="18"/>
        <rFont val="宋体"/>
        <family val="0"/>
      </rPr>
      <t xml:space="preserve">  龙凤乾城   </t>
    </r>
    <r>
      <rPr>
        <b/>
        <sz val="18"/>
        <rFont val="宋体"/>
        <family val="0"/>
      </rPr>
      <t>政府组织购买存量商品房待售房源表</t>
    </r>
  </si>
  <si>
    <t>两室一厅一厨一卫</t>
  </si>
  <si>
    <t>A10</t>
  </si>
  <si>
    <t>一室一厅一厨一卫</t>
  </si>
  <si>
    <t>A14</t>
  </si>
  <si>
    <t>A6</t>
  </si>
  <si>
    <t>B10</t>
  </si>
  <si>
    <t>两室两厅一厨一卫</t>
  </si>
  <si>
    <t>B12</t>
  </si>
  <si>
    <t>三室两厅一厨一卫</t>
  </si>
  <si>
    <t>B3</t>
  </si>
  <si>
    <t>B9</t>
  </si>
  <si>
    <t>C12</t>
  </si>
  <si>
    <t>C14</t>
  </si>
  <si>
    <t>带花园</t>
  </si>
  <si>
    <t>C15</t>
  </si>
  <si>
    <t>C16</t>
  </si>
  <si>
    <t>C4</t>
  </si>
  <si>
    <t>C5</t>
  </si>
  <si>
    <t>D13</t>
  </si>
  <si>
    <t>D14</t>
  </si>
  <si>
    <r>
      <t xml:space="preserve">  </t>
    </r>
    <r>
      <rPr>
        <u val="single"/>
        <sz val="14"/>
        <color indexed="8"/>
        <rFont val="宋体"/>
        <family val="0"/>
      </rPr>
      <t xml:space="preserve">    绿地上城A区、B区   </t>
    </r>
    <r>
      <rPr>
        <sz val="14"/>
        <color indexed="8"/>
        <rFont val="宋体"/>
        <family val="0"/>
      </rPr>
      <t>政府组织购买存量商品房待售房源表</t>
    </r>
  </si>
  <si>
    <t xml:space="preserve">开发单位：吉林省龙邦房地产开发有限公司                                           项目负责人（本人签字）：               </t>
  </si>
  <si>
    <t>B18</t>
  </si>
  <si>
    <t>B5</t>
  </si>
  <si>
    <t>精装房每平加300元</t>
  </si>
  <si>
    <t>B6</t>
  </si>
  <si>
    <t>B8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</si>
</sst>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.00_);[Red]\(#,##0.00\)"/>
    <numFmt numFmtId="178" formatCode="#,##0_);[Red]\(#,##0\)"/>
    <numFmt numFmtId="179" formatCode="0_ "/>
    <numFmt numFmtId="180" formatCode="0.00_ "/>
    <numFmt numFmtId="181" formatCode="0;[Red]0"/>
  </numFmts>
  <fonts count="65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4"/>
      <color indexed="8"/>
      <name val="宋体"/>
      <family val="0"/>
    </font>
    <font>
      <b/>
      <u val="single"/>
      <sz val="18"/>
      <name val="宋体"/>
      <family val="0"/>
    </font>
    <font>
      <u val="single"/>
      <sz val="18"/>
      <name val="宋体"/>
      <family val="0"/>
    </font>
    <font>
      <b/>
      <u val="single"/>
      <sz val="14"/>
      <name val="宋体"/>
      <family val="0"/>
    </font>
    <font>
      <b/>
      <u val="single"/>
      <sz val="18"/>
      <color indexed="8"/>
      <name val="宋体"/>
      <family val="0"/>
    </font>
    <font>
      <b/>
      <u val="single"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3" fontId="3" fillId="0" borderId="9" xfId="22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3" fillId="0" borderId="9" xfId="22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left" vertical="center"/>
      <protection/>
    </xf>
    <xf numFmtId="0" fontId="6" fillId="0" borderId="12" xfId="64" applyFont="1" applyFill="1" applyBorder="1" applyAlignment="1">
      <alignment horizontal="left" vertical="center"/>
      <protection/>
    </xf>
    <xf numFmtId="0" fontId="6" fillId="0" borderId="13" xfId="64" applyFont="1" applyFill="1" applyBorder="1" applyAlignment="1">
      <alignment horizontal="left" vertical="center"/>
      <protection/>
    </xf>
    <xf numFmtId="0" fontId="6" fillId="0" borderId="14" xfId="64" applyFont="1" applyFill="1" applyBorder="1" applyAlignment="1">
      <alignment horizontal="left" vertical="center"/>
      <protection/>
    </xf>
    <xf numFmtId="0" fontId="6" fillId="0" borderId="15" xfId="64" applyFont="1" applyFill="1" applyBorder="1" applyAlignment="1">
      <alignment horizontal="left" vertical="center"/>
      <protection/>
    </xf>
    <xf numFmtId="0" fontId="6" fillId="0" borderId="15" xfId="64" applyFont="1" applyFill="1" applyBorder="1" applyAlignment="1">
      <alignment vertical="center"/>
      <protection/>
    </xf>
    <xf numFmtId="177" fontId="6" fillId="0" borderId="16" xfId="64" applyNumberFormat="1" applyFont="1" applyFill="1" applyBorder="1" applyAlignment="1">
      <alignment vertical="center"/>
      <protection/>
    </xf>
    <xf numFmtId="0" fontId="7" fillId="0" borderId="11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177" fontId="6" fillId="0" borderId="10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31" applyFont="1" applyFill="1" applyBorder="1" applyAlignment="1">
      <alignment horizontal="center" vertical="center"/>
      <protection/>
    </xf>
    <xf numFmtId="0" fontId="3" fillId="0" borderId="9" xfId="66" applyFont="1" applyFill="1" applyBorder="1" applyAlignment="1">
      <alignment horizontal="center" vertical="center"/>
      <protection/>
    </xf>
    <xf numFmtId="177" fontId="3" fillId="0" borderId="9" xfId="66" applyNumberFormat="1" applyFont="1" applyFill="1" applyBorder="1" applyAlignment="1">
      <alignment horizontal="center" vertical="center"/>
      <protection/>
    </xf>
    <xf numFmtId="177" fontId="0" fillId="0" borderId="9" xfId="31" applyNumberFormat="1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31" applyFont="1" applyFill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31" applyFont="1" applyFill="1" applyBorder="1" applyAlignment="1">
      <alignment horizontal="center" vertical="center"/>
      <protection/>
    </xf>
    <xf numFmtId="177" fontId="3" fillId="0" borderId="10" xfId="66" applyNumberFormat="1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178" fontId="8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178" fontId="0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9" xfId="31" applyNumberFormat="1" applyFont="1" applyFill="1" applyBorder="1" applyAlignment="1">
      <alignment horizontal="center" vertical="center"/>
      <protection/>
    </xf>
    <xf numFmtId="177" fontId="0" fillId="0" borderId="10" xfId="31" applyNumberFormat="1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22" applyNumberFormat="1" applyFont="1" applyFill="1" applyBorder="1" applyAlignment="1">
      <alignment horizontal="center" vertical="center"/>
    </xf>
    <xf numFmtId="0" fontId="9" fillId="0" borderId="10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left" vertical="center"/>
      <protection/>
    </xf>
    <xf numFmtId="0" fontId="0" fillId="33" borderId="14" xfId="64" applyFont="1" applyFill="1" applyBorder="1" applyAlignment="1">
      <alignment vertical="center"/>
      <protection/>
    </xf>
    <xf numFmtId="0" fontId="0" fillId="33" borderId="15" xfId="64" applyFont="1" applyFill="1" applyBorder="1" applyAlignment="1">
      <alignment vertical="center"/>
      <protection/>
    </xf>
    <xf numFmtId="0" fontId="0" fillId="33" borderId="16" xfId="64" applyFont="1" applyFill="1" applyBorder="1" applyAlignment="1">
      <alignment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0" fillId="33" borderId="10" xfId="64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2" fillId="0" borderId="15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0" fontId="0" fillId="0" borderId="17" xfId="64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 horizontal="center" vertical="center" wrapText="1"/>
    </xf>
    <xf numFmtId="0" fontId="14" fillId="0" borderId="0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left" vertical="center"/>
      <protection/>
    </xf>
    <xf numFmtId="0" fontId="0" fillId="0" borderId="14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176" fontId="6" fillId="0" borderId="18" xfId="2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76" fontId="3" fillId="0" borderId="10" xfId="22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76" fontId="2" fillId="0" borderId="10" xfId="22" applyNumberFormat="1" applyFont="1" applyFill="1" applyBorder="1" applyAlignment="1">
      <alignment horizontal="center" vertical="center"/>
    </xf>
    <xf numFmtId="176" fontId="0" fillId="0" borderId="10" xfId="22" applyNumberFormat="1" applyFont="1" applyFill="1" applyBorder="1" applyAlignment="1">
      <alignment horizontal="center"/>
    </xf>
    <xf numFmtId="0" fontId="8" fillId="0" borderId="18" xfId="64" applyFont="1" applyFill="1" applyBorder="1" applyAlignment="1">
      <alignment horizontal="center" vertical="center" wrapText="1"/>
      <protection/>
    </xf>
    <xf numFmtId="0" fontId="6" fillId="0" borderId="18" xfId="64" applyFont="1" applyFill="1" applyBorder="1" applyAlignment="1">
      <alignment horizontal="center" vertical="center" wrapText="1"/>
      <protection/>
    </xf>
    <xf numFmtId="41" fontId="3" fillId="0" borderId="10" xfId="0" applyNumberFormat="1" applyFont="1" applyFill="1" applyBorder="1" applyAlignment="1">
      <alignment horizontal="center" vertical="center"/>
    </xf>
    <xf numFmtId="176" fontId="0" fillId="0" borderId="10" xfId="22" applyNumberFormat="1" applyFont="1" applyFill="1" applyBorder="1" applyAlignment="1">
      <alignment horizontal="center" vertical="center"/>
    </xf>
    <xf numFmtId="0" fontId="15" fillId="0" borderId="0" xfId="65" applyFont="1" applyBorder="1" applyAlignment="1">
      <alignment horizontal="center" vertical="center" wrapText="1"/>
      <protection/>
    </xf>
    <xf numFmtId="0" fontId="16" fillId="0" borderId="20" xfId="65" applyFont="1" applyBorder="1" applyAlignment="1">
      <alignment horizontal="center" vertical="center" wrapText="1"/>
      <protection/>
    </xf>
    <xf numFmtId="0" fontId="16" fillId="0" borderId="21" xfId="65" applyFont="1" applyBorder="1" applyAlignment="1">
      <alignment horizontal="center" vertical="center" wrapText="1"/>
      <protection/>
    </xf>
    <xf numFmtId="0" fontId="16" fillId="0" borderId="22" xfId="65" applyFont="1" applyBorder="1" applyAlignment="1">
      <alignment horizontal="center" vertical="center" wrapText="1"/>
      <protection/>
    </xf>
    <xf numFmtId="0" fontId="16" fillId="33" borderId="23" xfId="65" applyFont="1" applyFill="1" applyBorder="1" applyAlignment="1">
      <alignment horizontal="center" vertical="center" wrapText="1"/>
      <protection/>
    </xf>
    <xf numFmtId="0" fontId="16" fillId="33" borderId="21" xfId="65" applyFont="1" applyFill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" vertical="center" wrapText="1"/>
      <protection/>
    </xf>
    <xf numFmtId="0" fontId="16" fillId="33" borderId="10" xfId="65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16" fillId="0" borderId="10" xfId="65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33" borderId="9" xfId="65" applyFont="1" applyFill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1" fontId="2" fillId="0" borderId="10" xfId="65" applyNumberFormat="1" applyFont="1" applyBorder="1" applyAlignment="1">
      <alignment horizontal="center" vertical="center" wrapText="1"/>
      <protection/>
    </xf>
    <xf numFmtId="0" fontId="2" fillId="0" borderId="24" xfId="65" applyFont="1" applyBorder="1" applyAlignment="1">
      <alignment horizontal="center" vertical="center" wrapText="1"/>
      <protection/>
    </xf>
    <xf numFmtId="0" fontId="3" fillId="33" borderId="25" xfId="65" applyFont="1" applyFill="1" applyBorder="1" applyAlignment="1">
      <alignment horizontal="center" vertical="center" wrapText="1"/>
      <protection/>
    </xf>
    <xf numFmtId="0" fontId="2" fillId="0" borderId="17" xfId="65" applyFont="1" applyBorder="1" applyAlignment="1">
      <alignment horizontal="center" vertical="center" wrapText="1"/>
      <protection/>
    </xf>
    <xf numFmtId="1" fontId="2" fillId="0" borderId="17" xfId="65" applyNumberFormat="1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2" fillId="33" borderId="9" xfId="65" applyFont="1" applyFill="1" applyBorder="1" applyAlignment="1">
      <alignment horizontal="center" vertical="center" wrapText="1"/>
      <protection/>
    </xf>
    <xf numFmtId="1" fontId="2" fillId="0" borderId="9" xfId="65" applyNumberFormat="1" applyFont="1" applyBorder="1" applyAlignment="1">
      <alignment horizontal="center" vertical="center" wrapText="1"/>
      <protection/>
    </xf>
    <xf numFmtId="0" fontId="16" fillId="33" borderId="26" xfId="65" applyFont="1" applyFill="1" applyBorder="1" applyAlignment="1">
      <alignment horizontal="center" vertical="center" wrapText="1"/>
      <protection/>
    </xf>
    <xf numFmtId="179" fontId="17" fillId="0" borderId="10" xfId="65" applyNumberFormat="1" applyFont="1" applyBorder="1" applyAlignment="1">
      <alignment horizontal="center" vertical="center" wrapText="1"/>
      <protection/>
    </xf>
    <xf numFmtId="179" fontId="18" fillId="0" borderId="14" xfId="65" applyNumberFormat="1" applyFont="1" applyBorder="1" applyAlignment="1">
      <alignment horizontal="center" vertical="center" wrapText="1"/>
      <protection/>
    </xf>
    <xf numFmtId="0" fontId="16" fillId="0" borderId="27" xfId="65" applyFont="1" applyBorder="1" applyAlignment="1">
      <alignment horizontal="center" vertical="center" wrapText="1"/>
      <protection/>
    </xf>
    <xf numFmtId="181" fontId="3" fillId="0" borderId="10" xfId="65" applyNumberFormat="1" applyFont="1" applyBorder="1" applyAlignment="1">
      <alignment horizontal="center" vertical="center" wrapText="1"/>
      <protection/>
    </xf>
    <xf numFmtId="179" fontId="3" fillId="0" borderId="10" xfId="65" applyNumberFormat="1" applyFont="1" applyBorder="1" applyAlignment="1">
      <alignment horizontal="center" vertical="center" wrapText="1"/>
      <protection/>
    </xf>
    <xf numFmtId="179" fontId="3" fillId="0" borderId="14" xfId="65" applyNumberFormat="1" applyFont="1" applyBorder="1" applyAlignment="1">
      <alignment horizontal="center" vertical="center" wrapText="1"/>
      <protection/>
    </xf>
    <xf numFmtId="179" fontId="2" fillId="0" borderId="27" xfId="65" applyNumberFormat="1" applyFont="1" applyBorder="1" applyAlignment="1">
      <alignment horizontal="center" vertical="center" wrapText="1"/>
      <protection/>
    </xf>
    <xf numFmtId="179" fontId="2" fillId="33" borderId="27" xfId="65" applyNumberFormat="1" applyFont="1" applyFill="1" applyBorder="1" applyAlignment="1">
      <alignment horizontal="center" vertical="center" wrapText="1"/>
      <protection/>
    </xf>
    <xf numFmtId="181" fontId="3" fillId="0" borderId="17" xfId="65" applyNumberFormat="1" applyFont="1" applyBorder="1" applyAlignment="1">
      <alignment horizontal="center" vertical="center" wrapText="1"/>
      <protection/>
    </xf>
    <xf numFmtId="179" fontId="3" fillId="0" borderId="28" xfId="65" applyNumberFormat="1" applyFont="1" applyBorder="1" applyAlignment="1">
      <alignment horizontal="center" vertical="center" wrapText="1"/>
      <protection/>
    </xf>
    <xf numFmtId="179" fontId="2" fillId="33" borderId="29" xfId="65" applyNumberFormat="1" applyFont="1" applyFill="1" applyBorder="1" applyAlignment="1">
      <alignment horizontal="center" vertical="center" wrapText="1"/>
      <protection/>
    </xf>
    <xf numFmtId="181" fontId="3" fillId="0" borderId="9" xfId="65" applyNumberFormat="1" applyFont="1" applyBorder="1" applyAlignment="1">
      <alignment horizontal="center" vertical="center" wrapText="1"/>
      <protection/>
    </xf>
    <xf numFmtId="179" fontId="3" fillId="0" borderId="9" xfId="65" applyNumberFormat="1" applyFont="1" applyBorder="1" applyAlignment="1">
      <alignment horizontal="center" vertical="center" wrapText="1"/>
      <protection/>
    </xf>
    <xf numFmtId="179" fontId="2" fillId="33" borderId="30" xfId="65" applyNumberFormat="1" applyFont="1" applyFill="1" applyBorder="1" applyAlignment="1">
      <alignment horizontal="center" vertical="center" wrapText="1"/>
      <protection/>
    </xf>
    <xf numFmtId="0" fontId="2" fillId="0" borderId="30" xfId="65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6" fillId="33" borderId="14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vertical="center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64" applyFont="1" applyFill="1" applyBorder="1" applyAlignment="1">
      <alignment horizontal="center" vertical="center" wrapText="1"/>
      <protection/>
    </xf>
    <xf numFmtId="179" fontId="20" fillId="33" borderId="10" xfId="0" applyNumberFormat="1" applyFont="1" applyFill="1" applyBorder="1" applyAlignment="1">
      <alignment horizontal="center" vertical="center"/>
    </xf>
    <xf numFmtId="179" fontId="20" fillId="33" borderId="1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/>
      <protection/>
    </xf>
    <xf numFmtId="0" fontId="6" fillId="0" borderId="9" xfId="64" applyFont="1" applyFill="1" applyBorder="1" applyAlignment="1">
      <alignment horizontal="left" vertical="center"/>
      <protection/>
    </xf>
    <xf numFmtId="0" fontId="6" fillId="0" borderId="9" xfId="64" applyFont="1" applyFill="1" applyBorder="1" applyAlignment="1">
      <alignment vertical="center"/>
      <protection/>
    </xf>
    <xf numFmtId="0" fontId="0" fillId="0" borderId="9" xfId="64" applyFont="1" applyFill="1" applyBorder="1" applyAlignment="1">
      <alignment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6" fillId="0" borderId="9" xfId="64" applyFont="1" applyFill="1" applyBorder="1" applyAlignment="1">
      <alignment horizontal="center" vertical="center"/>
      <protection/>
    </xf>
    <xf numFmtId="0" fontId="0" fillId="0" borderId="9" xfId="64" applyFont="1" applyFill="1" applyBorder="1" applyAlignment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34" xfId="64" applyFont="1" applyFill="1" applyBorder="1" applyAlignment="1">
      <alignment horizontal="center" vertical="center"/>
      <protection/>
    </xf>
    <xf numFmtId="0" fontId="0" fillId="0" borderId="35" xfId="64" applyFont="1" applyFill="1" applyBorder="1" applyAlignment="1">
      <alignment horizontal="center" vertical="center"/>
      <protection/>
    </xf>
    <xf numFmtId="0" fontId="0" fillId="0" borderId="36" xfId="64" applyFont="1" applyFill="1" applyBorder="1" applyAlignment="1">
      <alignment horizontal="center" vertical="center"/>
      <protection/>
    </xf>
    <xf numFmtId="0" fontId="0" fillId="0" borderId="37" xfId="64" applyFont="1" applyFill="1" applyBorder="1" applyAlignment="1">
      <alignment horizontal="center" vertical="center"/>
      <protection/>
    </xf>
    <xf numFmtId="0" fontId="2" fillId="0" borderId="35" xfId="64" applyFont="1" applyFill="1" applyBorder="1" applyAlignment="1">
      <alignment horizontal="center" vertical="center"/>
      <protection/>
    </xf>
    <xf numFmtId="0" fontId="21" fillId="0" borderId="9" xfId="64" applyFont="1" applyFill="1" applyBorder="1" applyAlignment="1">
      <alignment horizontal="center" vertical="center"/>
      <protection/>
    </xf>
    <xf numFmtId="0" fontId="2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2" fillId="0" borderId="36" xfId="64" applyFont="1" applyFill="1" applyBorder="1" applyAlignment="1">
      <alignment horizontal="center" vertical="center"/>
      <protection/>
    </xf>
    <xf numFmtId="0" fontId="2" fillId="0" borderId="37" xfId="64" applyFont="1" applyFill="1" applyBorder="1" applyAlignment="1">
      <alignment horizontal="center" vertical="center"/>
      <protection/>
    </xf>
    <xf numFmtId="14" fontId="6" fillId="0" borderId="9" xfId="64" applyNumberFormat="1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vertical="center"/>
      <protection/>
    </xf>
    <xf numFmtId="0" fontId="0" fillId="33" borderId="10" xfId="64" applyFont="1" applyFill="1" applyBorder="1" applyAlignment="1">
      <alignment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1" fillId="33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申报电子版格式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_第三批政府回购（2019.6月）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10.25390625" style="0" customWidth="1"/>
    <col min="2" max="2" width="12.25390625" style="0" customWidth="1"/>
    <col min="6" max="6" width="11.875" style="0" customWidth="1"/>
    <col min="10" max="10" width="17.75390625" style="0" customWidth="1"/>
  </cols>
  <sheetData>
    <row r="1" spans="1:10" ht="22.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4.25">
      <c r="A2" s="143" t="s">
        <v>1</v>
      </c>
      <c r="B2" s="143"/>
      <c r="C2" s="143"/>
      <c r="D2" s="206" t="s">
        <v>2</v>
      </c>
      <c r="E2" s="206"/>
      <c r="F2" s="206"/>
      <c r="G2" s="207"/>
      <c r="H2" s="208"/>
      <c r="I2" s="208"/>
      <c r="J2" s="208"/>
    </row>
    <row r="3" spans="1:10" ht="67.5">
      <c r="A3" s="19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52" t="s">
        <v>11</v>
      </c>
      <c r="J3" s="40" t="s">
        <v>12</v>
      </c>
    </row>
    <row r="4" spans="1:10" ht="18.75">
      <c r="A4" s="146">
        <v>1</v>
      </c>
      <c r="B4" s="210" t="s">
        <v>13</v>
      </c>
      <c r="C4" s="210"/>
      <c r="D4" s="30">
        <v>9</v>
      </c>
      <c r="E4" s="47">
        <v>9013</v>
      </c>
      <c r="F4" s="30" t="s">
        <v>14</v>
      </c>
      <c r="G4" s="47">
        <v>57.12</v>
      </c>
      <c r="H4" s="47">
        <f aca="true" t="shared" si="0" ref="H4:H44">I4+700</f>
        <v>4650</v>
      </c>
      <c r="I4" s="47">
        <v>3950</v>
      </c>
      <c r="J4" s="212" t="s">
        <v>15</v>
      </c>
    </row>
    <row r="5" spans="1:10" ht="18.75">
      <c r="A5" s="146">
        <v>2</v>
      </c>
      <c r="B5" s="210" t="s">
        <v>13</v>
      </c>
      <c r="C5" s="210"/>
      <c r="D5" s="30">
        <v>9</v>
      </c>
      <c r="E5" s="47">
        <v>9019</v>
      </c>
      <c r="F5" s="30" t="s">
        <v>14</v>
      </c>
      <c r="G5" s="47">
        <v>57.12</v>
      </c>
      <c r="H5" s="47">
        <f t="shared" si="0"/>
        <v>5010</v>
      </c>
      <c r="I5" s="47">
        <v>4310</v>
      </c>
      <c r="J5" s="212" t="s">
        <v>15</v>
      </c>
    </row>
    <row r="6" spans="1:10" ht="18.75">
      <c r="A6" s="146">
        <v>3</v>
      </c>
      <c r="B6" s="210" t="s">
        <v>13</v>
      </c>
      <c r="C6" s="210"/>
      <c r="D6" s="30">
        <v>9</v>
      </c>
      <c r="E6" s="47">
        <v>9024</v>
      </c>
      <c r="F6" s="30" t="s">
        <v>14</v>
      </c>
      <c r="G6" s="47">
        <v>57.12</v>
      </c>
      <c r="H6" s="47">
        <f t="shared" si="0"/>
        <v>5010</v>
      </c>
      <c r="I6" s="47">
        <v>4310</v>
      </c>
      <c r="J6" s="212" t="s">
        <v>15</v>
      </c>
    </row>
    <row r="7" spans="1:10" ht="18.75">
      <c r="A7" s="146">
        <v>4</v>
      </c>
      <c r="B7" s="210" t="s">
        <v>13</v>
      </c>
      <c r="C7" s="211"/>
      <c r="D7" s="30">
        <v>10</v>
      </c>
      <c r="E7" s="30">
        <v>1008</v>
      </c>
      <c r="F7" s="30" t="s">
        <v>14</v>
      </c>
      <c r="G7" s="47">
        <v>49.63</v>
      </c>
      <c r="H7" s="47">
        <f t="shared" si="0"/>
        <v>5500</v>
      </c>
      <c r="I7" s="30">
        <v>4800</v>
      </c>
      <c r="J7" s="212" t="s">
        <v>15</v>
      </c>
    </row>
    <row r="8" spans="1:10" ht="18.75">
      <c r="A8" s="146">
        <v>5</v>
      </c>
      <c r="B8" s="210" t="s">
        <v>13</v>
      </c>
      <c r="C8" s="211"/>
      <c r="D8" s="30">
        <v>10</v>
      </c>
      <c r="E8" s="30">
        <v>1013</v>
      </c>
      <c r="F8" s="30" t="s">
        <v>14</v>
      </c>
      <c r="G8" s="47">
        <v>57.12</v>
      </c>
      <c r="H8" s="47">
        <f t="shared" si="0"/>
        <v>4710</v>
      </c>
      <c r="I8" s="30">
        <v>4010</v>
      </c>
      <c r="J8" s="212" t="s">
        <v>15</v>
      </c>
    </row>
    <row r="9" spans="1:10" ht="18.75">
      <c r="A9" s="146">
        <v>6</v>
      </c>
      <c r="B9" s="210" t="s">
        <v>13</v>
      </c>
      <c r="C9" s="211"/>
      <c r="D9" s="30">
        <v>10</v>
      </c>
      <c r="E9" s="30">
        <v>1015</v>
      </c>
      <c r="F9" s="30" t="s">
        <v>14</v>
      </c>
      <c r="G9" s="47">
        <v>53.11</v>
      </c>
      <c r="H9" s="47">
        <f t="shared" si="0"/>
        <v>5900</v>
      </c>
      <c r="I9" s="30">
        <v>5200</v>
      </c>
      <c r="J9" s="212" t="s">
        <v>15</v>
      </c>
    </row>
    <row r="10" spans="1:10" ht="18.75">
      <c r="A10" s="146">
        <v>7</v>
      </c>
      <c r="B10" s="210" t="s">
        <v>13</v>
      </c>
      <c r="C10" s="211"/>
      <c r="D10" s="30">
        <v>10</v>
      </c>
      <c r="E10" s="30">
        <v>1018</v>
      </c>
      <c r="F10" s="30" t="s">
        <v>14</v>
      </c>
      <c r="G10" s="47">
        <v>57.12</v>
      </c>
      <c r="H10" s="47">
        <f t="shared" si="0"/>
        <v>4710</v>
      </c>
      <c r="I10" s="30">
        <v>4010</v>
      </c>
      <c r="J10" s="212" t="s">
        <v>15</v>
      </c>
    </row>
    <row r="11" spans="1:10" ht="18.75">
      <c r="A11" s="146">
        <v>8</v>
      </c>
      <c r="B11" s="210" t="s">
        <v>13</v>
      </c>
      <c r="C11" s="211"/>
      <c r="D11" s="30">
        <v>10</v>
      </c>
      <c r="E11" s="30">
        <v>1019</v>
      </c>
      <c r="F11" s="30" t="s">
        <v>14</v>
      </c>
      <c r="G11" s="47">
        <v>57.12</v>
      </c>
      <c r="H11" s="47">
        <f t="shared" si="0"/>
        <v>4880</v>
      </c>
      <c r="I11" s="30">
        <v>4180</v>
      </c>
      <c r="J11" s="212" t="s">
        <v>15</v>
      </c>
    </row>
    <row r="12" spans="1:10" ht="18.75">
      <c r="A12" s="146">
        <v>9</v>
      </c>
      <c r="B12" s="210" t="s">
        <v>13</v>
      </c>
      <c r="C12" s="211"/>
      <c r="D12" s="30">
        <v>10</v>
      </c>
      <c r="E12" s="30">
        <v>1024</v>
      </c>
      <c r="F12" s="30" t="s">
        <v>14</v>
      </c>
      <c r="G12" s="47">
        <v>57.12</v>
      </c>
      <c r="H12" s="47">
        <f t="shared" si="0"/>
        <v>5500</v>
      </c>
      <c r="I12" s="30">
        <v>4800</v>
      </c>
      <c r="J12" s="212" t="s">
        <v>15</v>
      </c>
    </row>
    <row r="13" spans="1:10" ht="18.75">
      <c r="A13" s="146">
        <v>10</v>
      </c>
      <c r="B13" s="210" t="s">
        <v>13</v>
      </c>
      <c r="C13" s="211"/>
      <c r="D13" s="30">
        <v>12</v>
      </c>
      <c r="E13" s="30">
        <v>1213</v>
      </c>
      <c r="F13" s="30" t="s">
        <v>14</v>
      </c>
      <c r="G13" s="47">
        <v>57.12</v>
      </c>
      <c r="H13" s="47">
        <f t="shared" si="0"/>
        <v>4760</v>
      </c>
      <c r="I13" s="30">
        <v>4060</v>
      </c>
      <c r="J13" s="212" t="s">
        <v>15</v>
      </c>
    </row>
    <row r="14" spans="1:10" ht="18.75">
      <c r="A14" s="146">
        <v>11</v>
      </c>
      <c r="B14" s="210" t="s">
        <v>13</v>
      </c>
      <c r="C14" s="211"/>
      <c r="D14" s="30">
        <v>12</v>
      </c>
      <c r="E14" s="30">
        <v>1218</v>
      </c>
      <c r="F14" s="30" t="s">
        <v>14</v>
      </c>
      <c r="G14" s="30">
        <v>57.12</v>
      </c>
      <c r="H14" s="47">
        <f t="shared" si="0"/>
        <v>4760</v>
      </c>
      <c r="I14" s="30">
        <v>4060</v>
      </c>
      <c r="J14" s="212" t="s">
        <v>15</v>
      </c>
    </row>
    <row r="15" spans="1:10" ht="18.75">
      <c r="A15" s="146">
        <v>12</v>
      </c>
      <c r="B15" s="210" t="s">
        <v>13</v>
      </c>
      <c r="C15" s="211"/>
      <c r="D15" s="30">
        <v>13</v>
      </c>
      <c r="E15" s="30">
        <v>1318</v>
      </c>
      <c r="F15" s="30" t="s">
        <v>14</v>
      </c>
      <c r="G15" s="47">
        <v>57.12</v>
      </c>
      <c r="H15" s="47">
        <f t="shared" si="0"/>
        <v>4790</v>
      </c>
      <c r="I15" s="30">
        <v>4090</v>
      </c>
      <c r="J15" s="212" t="s">
        <v>15</v>
      </c>
    </row>
    <row r="16" spans="1:10" ht="18.75">
      <c r="A16" s="146">
        <v>13</v>
      </c>
      <c r="B16" s="210" t="s">
        <v>13</v>
      </c>
      <c r="C16" s="211"/>
      <c r="D16" s="30">
        <v>14</v>
      </c>
      <c r="E16" s="30">
        <v>1407</v>
      </c>
      <c r="F16" s="30" t="s">
        <v>14</v>
      </c>
      <c r="G16" s="47">
        <v>57.12</v>
      </c>
      <c r="H16" s="47">
        <f t="shared" si="0"/>
        <v>4850</v>
      </c>
      <c r="I16" s="30">
        <v>4150</v>
      </c>
      <c r="J16" s="212" t="s">
        <v>15</v>
      </c>
    </row>
    <row r="17" spans="1:10" ht="18.75">
      <c r="A17" s="146">
        <v>14</v>
      </c>
      <c r="B17" s="210" t="s">
        <v>13</v>
      </c>
      <c r="C17" s="211"/>
      <c r="D17" s="30">
        <v>14</v>
      </c>
      <c r="E17" s="30">
        <v>1418</v>
      </c>
      <c r="F17" s="30" t="s">
        <v>14</v>
      </c>
      <c r="G17" s="47">
        <v>57.12</v>
      </c>
      <c r="H17" s="47">
        <f t="shared" si="0"/>
        <v>4810</v>
      </c>
      <c r="I17" s="30">
        <v>4110</v>
      </c>
      <c r="J17" s="212" t="s">
        <v>15</v>
      </c>
    </row>
    <row r="18" spans="1:10" ht="18.75">
      <c r="A18" s="146">
        <v>15</v>
      </c>
      <c r="B18" s="210" t="s">
        <v>13</v>
      </c>
      <c r="C18" s="211"/>
      <c r="D18" s="30">
        <v>14</v>
      </c>
      <c r="E18" s="30">
        <v>1424</v>
      </c>
      <c r="F18" s="30" t="s">
        <v>14</v>
      </c>
      <c r="G18" s="47">
        <v>57.12</v>
      </c>
      <c r="H18" s="47">
        <f t="shared" si="0"/>
        <v>4990</v>
      </c>
      <c r="I18" s="30">
        <v>4290</v>
      </c>
      <c r="J18" s="212" t="s">
        <v>15</v>
      </c>
    </row>
    <row r="19" spans="1:10" ht="18.75">
      <c r="A19" s="146">
        <v>16</v>
      </c>
      <c r="B19" s="210" t="s">
        <v>13</v>
      </c>
      <c r="C19" s="211"/>
      <c r="D19" s="30">
        <v>15</v>
      </c>
      <c r="E19" s="30">
        <v>1507</v>
      </c>
      <c r="F19" s="30" t="s">
        <v>14</v>
      </c>
      <c r="G19" s="47">
        <v>57.12</v>
      </c>
      <c r="H19" s="47">
        <f t="shared" si="0"/>
        <v>5050</v>
      </c>
      <c r="I19" s="30">
        <v>4350</v>
      </c>
      <c r="J19" s="212" t="s">
        <v>15</v>
      </c>
    </row>
    <row r="20" spans="1:10" ht="18.75">
      <c r="A20" s="146">
        <v>17</v>
      </c>
      <c r="B20" s="210" t="s">
        <v>13</v>
      </c>
      <c r="C20" s="211"/>
      <c r="D20" s="30">
        <v>15</v>
      </c>
      <c r="E20" s="30">
        <v>1513</v>
      </c>
      <c r="F20" s="30" t="s">
        <v>14</v>
      </c>
      <c r="G20" s="47">
        <v>57.12</v>
      </c>
      <c r="H20" s="47">
        <f t="shared" si="0"/>
        <v>4840</v>
      </c>
      <c r="I20" s="30">
        <v>4140</v>
      </c>
      <c r="J20" s="212" t="s">
        <v>15</v>
      </c>
    </row>
    <row r="21" spans="1:10" ht="18.75">
      <c r="A21" s="146">
        <v>18</v>
      </c>
      <c r="B21" s="210" t="s">
        <v>13</v>
      </c>
      <c r="C21" s="211"/>
      <c r="D21" s="30">
        <v>15</v>
      </c>
      <c r="E21" s="30">
        <v>1518</v>
      </c>
      <c r="F21" s="30" t="s">
        <v>14</v>
      </c>
      <c r="G21" s="47">
        <v>57.12</v>
      </c>
      <c r="H21" s="47">
        <f t="shared" si="0"/>
        <v>4840</v>
      </c>
      <c r="I21" s="30">
        <v>4140</v>
      </c>
      <c r="J21" s="212" t="s">
        <v>15</v>
      </c>
    </row>
    <row r="22" spans="1:10" ht="18.75">
      <c r="A22" s="146">
        <v>19</v>
      </c>
      <c r="B22" s="210" t="s">
        <v>13</v>
      </c>
      <c r="C22" s="211"/>
      <c r="D22" s="30">
        <v>15</v>
      </c>
      <c r="E22" s="47">
        <v>1520</v>
      </c>
      <c r="F22" s="30" t="s">
        <v>14</v>
      </c>
      <c r="G22" s="47">
        <v>49.63</v>
      </c>
      <c r="H22" s="47">
        <f t="shared" si="0"/>
        <v>5000</v>
      </c>
      <c r="I22" s="47">
        <v>4300</v>
      </c>
      <c r="J22" s="212" t="s">
        <v>15</v>
      </c>
    </row>
    <row r="23" spans="1:10" ht="18.75">
      <c r="A23" s="146">
        <v>20</v>
      </c>
      <c r="B23" s="210" t="s">
        <v>13</v>
      </c>
      <c r="C23" s="211"/>
      <c r="D23" s="30">
        <v>15</v>
      </c>
      <c r="E23" s="47">
        <v>1523</v>
      </c>
      <c r="F23" s="30" t="s">
        <v>14</v>
      </c>
      <c r="G23" s="47">
        <v>49.63</v>
      </c>
      <c r="H23" s="47">
        <f t="shared" si="0"/>
        <v>5000</v>
      </c>
      <c r="I23" s="47">
        <v>4300</v>
      </c>
      <c r="J23" s="212" t="s">
        <v>15</v>
      </c>
    </row>
    <row r="24" spans="1:10" ht="18.75">
      <c r="A24" s="146">
        <v>21</v>
      </c>
      <c r="B24" s="210" t="s">
        <v>13</v>
      </c>
      <c r="C24" s="211"/>
      <c r="D24" s="47">
        <v>16</v>
      </c>
      <c r="E24" s="47">
        <v>1607</v>
      </c>
      <c r="F24" s="30" t="s">
        <v>14</v>
      </c>
      <c r="G24" s="47">
        <v>57.12</v>
      </c>
      <c r="H24" s="47">
        <f t="shared" si="0"/>
        <v>5170</v>
      </c>
      <c r="I24" s="30">
        <v>4470</v>
      </c>
      <c r="J24" s="212" t="s">
        <v>15</v>
      </c>
    </row>
    <row r="25" spans="1:10" ht="18.75">
      <c r="A25" s="146">
        <v>22</v>
      </c>
      <c r="B25" s="210" t="s">
        <v>13</v>
      </c>
      <c r="C25" s="211"/>
      <c r="D25" s="47">
        <v>16</v>
      </c>
      <c r="E25" s="47">
        <v>1608</v>
      </c>
      <c r="F25" s="30" t="s">
        <v>14</v>
      </c>
      <c r="G25" s="47">
        <v>49.63</v>
      </c>
      <c r="H25" s="47">
        <f t="shared" si="0"/>
        <v>5040</v>
      </c>
      <c r="I25" s="30">
        <v>4340</v>
      </c>
      <c r="J25" s="212" t="s">
        <v>15</v>
      </c>
    </row>
    <row r="26" spans="1:10" ht="18.75">
      <c r="A26" s="146">
        <v>23</v>
      </c>
      <c r="B26" s="210" t="s">
        <v>13</v>
      </c>
      <c r="C26" s="211"/>
      <c r="D26" s="47">
        <v>16</v>
      </c>
      <c r="E26" s="47">
        <v>1612</v>
      </c>
      <c r="F26" s="30" t="s">
        <v>14</v>
      </c>
      <c r="G26" s="47">
        <v>57.12</v>
      </c>
      <c r="H26" s="47">
        <f t="shared" si="0"/>
        <v>5170</v>
      </c>
      <c r="I26" s="30">
        <v>4470</v>
      </c>
      <c r="J26" s="212" t="s">
        <v>15</v>
      </c>
    </row>
    <row r="27" spans="1:10" ht="18.75">
      <c r="A27" s="146">
        <v>24</v>
      </c>
      <c r="B27" s="210" t="s">
        <v>13</v>
      </c>
      <c r="C27" s="211"/>
      <c r="D27" s="47">
        <v>16</v>
      </c>
      <c r="E27" s="47">
        <v>1613</v>
      </c>
      <c r="F27" s="30" t="s">
        <v>14</v>
      </c>
      <c r="G27" s="47">
        <v>57.12</v>
      </c>
      <c r="H27" s="47">
        <f t="shared" si="0"/>
        <v>4780</v>
      </c>
      <c r="I27" s="30">
        <v>4080</v>
      </c>
      <c r="J27" s="212" t="s">
        <v>15</v>
      </c>
    </row>
    <row r="28" spans="1:10" ht="18.75">
      <c r="A28" s="146">
        <v>25</v>
      </c>
      <c r="B28" s="210" t="s">
        <v>13</v>
      </c>
      <c r="C28" s="211"/>
      <c r="D28" s="47">
        <v>16</v>
      </c>
      <c r="E28" s="47">
        <v>1614</v>
      </c>
      <c r="F28" s="30" t="s">
        <v>14</v>
      </c>
      <c r="G28" s="47">
        <v>49.63</v>
      </c>
      <c r="H28" s="47">
        <f t="shared" si="0"/>
        <v>4780</v>
      </c>
      <c r="I28" s="30">
        <v>4080</v>
      </c>
      <c r="J28" s="212" t="s">
        <v>15</v>
      </c>
    </row>
    <row r="29" spans="1:10" ht="18.75">
      <c r="A29" s="146">
        <v>26</v>
      </c>
      <c r="B29" s="210" t="s">
        <v>13</v>
      </c>
      <c r="C29" s="211"/>
      <c r="D29" s="47">
        <v>16</v>
      </c>
      <c r="E29" s="47">
        <v>1615</v>
      </c>
      <c r="F29" s="30" t="s">
        <v>14</v>
      </c>
      <c r="G29" s="47">
        <v>53.11</v>
      </c>
      <c r="H29" s="47">
        <f t="shared" si="0"/>
        <v>5170</v>
      </c>
      <c r="I29" s="30">
        <v>4470</v>
      </c>
      <c r="J29" s="212" t="s">
        <v>15</v>
      </c>
    </row>
    <row r="30" spans="1:10" ht="18.75">
      <c r="A30" s="146">
        <v>27</v>
      </c>
      <c r="B30" s="210" t="s">
        <v>13</v>
      </c>
      <c r="C30" s="211"/>
      <c r="D30" s="47">
        <v>16</v>
      </c>
      <c r="E30" s="47">
        <v>1616</v>
      </c>
      <c r="F30" s="30" t="s">
        <v>14</v>
      </c>
      <c r="G30" s="47">
        <v>53.11</v>
      </c>
      <c r="H30" s="47">
        <f t="shared" si="0"/>
        <v>5170</v>
      </c>
      <c r="I30" s="30">
        <v>4470</v>
      </c>
      <c r="J30" s="212" t="s">
        <v>15</v>
      </c>
    </row>
    <row r="31" spans="1:10" ht="18.75">
      <c r="A31" s="146">
        <v>28</v>
      </c>
      <c r="B31" s="210" t="s">
        <v>13</v>
      </c>
      <c r="C31" s="211"/>
      <c r="D31" s="47">
        <v>16</v>
      </c>
      <c r="E31" s="47">
        <v>1617</v>
      </c>
      <c r="F31" s="30" t="s">
        <v>14</v>
      </c>
      <c r="G31" s="47">
        <v>49.63</v>
      </c>
      <c r="H31" s="47">
        <f t="shared" si="0"/>
        <v>4780</v>
      </c>
      <c r="I31" s="30">
        <v>4080</v>
      </c>
      <c r="J31" s="212" t="s">
        <v>15</v>
      </c>
    </row>
    <row r="32" spans="1:10" ht="18.75">
      <c r="A32" s="146">
        <v>29</v>
      </c>
      <c r="B32" s="210" t="s">
        <v>13</v>
      </c>
      <c r="C32" s="211"/>
      <c r="D32" s="47">
        <v>16</v>
      </c>
      <c r="E32" s="47">
        <v>1618</v>
      </c>
      <c r="F32" s="30" t="s">
        <v>14</v>
      </c>
      <c r="G32" s="47">
        <v>57.12</v>
      </c>
      <c r="H32" s="47">
        <f t="shared" si="0"/>
        <v>4780</v>
      </c>
      <c r="I32" s="30">
        <v>4080</v>
      </c>
      <c r="J32" s="212" t="s">
        <v>15</v>
      </c>
    </row>
    <row r="33" spans="1:10" ht="18.75">
      <c r="A33" s="146">
        <v>30</v>
      </c>
      <c r="B33" s="210" t="s">
        <v>13</v>
      </c>
      <c r="C33" s="211"/>
      <c r="D33" s="47">
        <v>16</v>
      </c>
      <c r="E33" s="47">
        <v>1619</v>
      </c>
      <c r="F33" s="30" t="s">
        <v>14</v>
      </c>
      <c r="G33" s="47">
        <v>57.12</v>
      </c>
      <c r="H33" s="47">
        <f t="shared" si="0"/>
        <v>5130</v>
      </c>
      <c r="I33" s="30">
        <v>4430</v>
      </c>
      <c r="J33" s="212" t="s">
        <v>15</v>
      </c>
    </row>
    <row r="34" spans="1:10" ht="18.75">
      <c r="A34" s="146">
        <v>31</v>
      </c>
      <c r="B34" s="210" t="s">
        <v>13</v>
      </c>
      <c r="C34" s="211"/>
      <c r="D34" s="47">
        <v>16</v>
      </c>
      <c r="E34" s="47">
        <v>1624</v>
      </c>
      <c r="F34" s="30" t="s">
        <v>14</v>
      </c>
      <c r="G34" s="47">
        <v>57.12</v>
      </c>
      <c r="H34" s="47">
        <f t="shared" si="0"/>
        <v>5130</v>
      </c>
      <c r="I34" s="30">
        <v>4430</v>
      </c>
      <c r="J34" s="212" t="s">
        <v>15</v>
      </c>
    </row>
    <row r="35" spans="1:10" ht="18.75">
      <c r="A35" s="146">
        <v>32</v>
      </c>
      <c r="B35" s="210" t="s">
        <v>13</v>
      </c>
      <c r="C35" s="211"/>
      <c r="D35" s="47">
        <v>17</v>
      </c>
      <c r="E35" s="47">
        <v>1707</v>
      </c>
      <c r="F35" s="30" t="s">
        <v>14</v>
      </c>
      <c r="G35" s="47">
        <v>57.12</v>
      </c>
      <c r="H35" s="47">
        <f t="shared" si="0"/>
        <v>5190</v>
      </c>
      <c r="I35" s="30">
        <v>4490</v>
      </c>
      <c r="J35" s="212" t="s">
        <v>15</v>
      </c>
    </row>
    <row r="36" spans="1:10" ht="18.75">
      <c r="A36" s="146">
        <v>33</v>
      </c>
      <c r="B36" s="210" t="s">
        <v>13</v>
      </c>
      <c r="C36" s="211"/>
      <c r="D36" s="47">
        <v>17</v>
      </c>
      <c r="E36" s="47">
        <v>1712</v>
      </c>
      <c r="F36" s="30" t="s">
        <v>14</v>
      </c>
      <c r="G36" s="47">
        <v>57.12</v>
      </c>
      <c r="H36" s="47">
        <f t="shared" si="0"/>
        <v>5190</v>
      </c>
      <c r="I36" s="30">
        <v>4490</v>
      </c>
      <c r="J36" s="212" t="s">
        <v>15</v>
      </c>
    </row>
    <row r="37" spans="1:10" ht="18.75">
      <c r="A37" s="146">
        <v>34</v>
      </c>
      <c r="B37" s="210" t="s">
        <v>13</v>
      </c>
      <c r="C37" s="211"/>
      <c r="D37" s="47">
        <v>17</v>
      </c>
      <c r="E37" s="47">
        <v>1713</v>
      </c>
      <c r="F37" s="30" t="s">
        <v>14</v>
      </c>
      <c r="G37" s="47">
        <v>57.12</v>
      </c>
      <c r="H37" s="47">
        <f t="shared" si="0"/>
        <v>4800</v>
      </c>
      <c r="I37" s="30">
        <v>4100</v>
      </c>
      <c r="J37" s="212" t="s">
        <v>15</v>
      </c>
    </row>
    <row r="38" spans="1:10" ht="18.75">
      <c r="A38" s="146">
        <v>35</v>
      </c>
      <c r="B38" s="210" t="s">
        <v>13</v>
      </c>
      <c r="C38" s="211"/>
      <c r="D38" s="47">
        <v>17</v>
      </c>
      <c r="E38" s="47">
        <v>1714</v>
      </c>
      <c r="F38" s="30" t="s">
        <v>14</v>
      </c>
      <c r="G38" s="47">
        <v>49.63</v>
      </c>
      <c r="H38" s="47">
        <f t="shared" si="0"/>
        <v>4800</v>
      </c>
      <c r="I38" s="30">
        <v>4100</v>
      </c>
      <c r="J38" s="212" t="s">
        <v>15</v>
      </c>
    </row>
    <row r="39" spans="1:10" ht="18.75">
      <c r="A39" s="146">
        <v>36</v>
      </c>
      <c r="B39" s="210" t="s">
        <v>13</v>
      </c>
      <c r="C39" s="211"/>
      <c r="D39" s="47">
        <v>17</v>
      </c>
      <c r="E39" s="47">
        <v>1715</v>
      </c>
      <c r="F39" s="30" t="s">
        <v>14</v>
      </c>
      <c r="G39" s="47">
        <v>53.11</v>
      </c>
      <c r="H39" s="47">
        <f t="shared" si="0"/>
        <v>5200</v>
      </c>
      <c r="I39" s="30">
        <v>4500</v>
      </c>
      <c r="J39" s="212" t="s">
        <v>15</v>
      </c>
    </row>
    <row r="40" spans="1:10" ht="18.75">
      <c r="A40" s="146">
        <v>37</v>
      </c>
      <c r="B40" s="210" t="s">
        <v>13</v>
      </c>
      <c r="C40" s="211"/>
      <c r="D40" s="47">
        <v>17</v>
      </c>
      <c r="E40" s="47">
        <v>1716</v>
      </c>
      <c r="F40" s="30" t="s">
        <v>14</v>
      </c>
      <c r="G40" s="47">
        <v>53.11</v>
      </c>
      <c r="H40" s="47">
        <f t="shared" si="0"/>
        <v>5200</v>
      </c>
      <c r="I40" s="30">
        <v>4500</v>
      </c>
      <c r="J40" s="212" t="s">
        <v>15</v>
      </c>
    </row>
    <row r="41" spans="1:10" ht="18.75">
      <c r="A41" s="146">
        <v>38</v>
      </c>
      <c r="B41" s="210" t="s">
        <v>13</v>
      </c>
      <c r="C41" s="211"/>
      <c r="D41" s="47">
        <v>17</v>
      </c>
      <c r="E41" s="47">
        <v>1717</v>
      </c>
      <c r="F41" s="30" t="s">
        <v>14</v>
      </c>
      <c r="G41" s="47">
        <v>49.63</v>
      </c>
      <c r="H41" s="47">
        <f t="shared" si="0"/>
        <v>4800</v>
      </c>
      <c r="I41" s="30">
        <v>4100</v>
      </c>
      <c r="J41" s="212" t="s">
        <v>15</v>
      </c>
    </row>
    <row r="42" spans="1:10" ht="18.75">
      <c r="A42" s="146">
        <v>39</v>
      </c>
      <c r="B42" s="210" t="s">
        <v>13</v>
      </c>
      <c r="C42" s="211"/>
      <c r="D42" s="47">
        <v>17</v>
      </c>
      <c r="E42" s="47">
        <v>1718</v>
      </c>
      <c r="F42" s="30" t="s">
        <v>14</v>
      </c>
      <c r="G42" s="47">
        <v>57.12</v>
      </c>
      <c r="H42" s="47">
        <f t="shared" si="0"/>
        <v>4800</v>
      </c>
      <c r="I42" s="30">
        <v>4100</v>
      </c>
      <c r="J42" s="212" t="s">
        <v>15</v>
      </c>
    </row>
    <row r="43" spans="1:10" ht="18.75">
      <c r="A43" s="146">
        <v>40</v>
      </c>
      <c r="B43" s="210" t="s">
        <v>13</v>
      </c>
      <c r="C43" s="211"/>
      <c r="D43" s="47">
        <v>17</v>
      </c>
      <c r="E43" s="47">
        <v>1719</v>
      </c>
      <c r="F43" s="30" t="s">
        <v>14</v>
      </c>
      <c r="G43" s="47">
        <v>57.12</v>
      </c>
      <c r="H43" s="47">
        <f t="shared" si="0"/>
        <v>5160</v>
      </c>
      <c r="I43" s="30">
        <v>4460</v>
      </c>
      <c r="J43" s="212" t="s">
        <v>15</v>
      </c>
    </row>
    <row r="44" spans="1:10" ht="18.75">
      <c r="A44" s="146">
        <v>41</v>
      </c>
      <c r="B44" s="210" t="s">
        <v>13</v>
      </c>
      <c r="C44" s="211"/>
      <c r="D44" s="47">
        <v>17</v>
      </c>
      <c r="E44" s="47">
        <v>1724</v>
      </c>
      <c r="F44" s="30" t="s">
        <v>14</v>
      </c>
      <c r="G44" s="47">
        <v>57.12</v>
      </c>
      <c r="H44" s="47">
        <f t="shared" si="0"/>
        <v>5160</v>
      </c>
      <c r="I44" s="30">
        <v>4460</v>
      </c>
      <c r="J44" s="212" t="s">
        <v>15</v>
      </c>
    </row>
  </sheetData>
  <sheetProtection/>
  <mergeCells count="3">
    <mergeCell ref="A1:J1"/>
    <mergeCell ref="A2:C2"/>
    <mergeCell ref="H2:J2"/>
  </mergeCells>
  <printOptions/>
  <pageMargins left="0.75" right="0.75" top="1" bottom="1" header="0.5111111111111111" footer="0.511111111111111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6"/>
  <sheetViews>
    <sheetView zoomScaleSheetLayoutView="100" workbookViewId="0" topLeftCell="A95">
      <selection activeCell="A127" sqref="A127:IV127"/>
    </sheetView>
  </sheetViews>
  <sheetFormatPr defaultColWidth="9.00390625" defaultRowHeight="14.25"/>
  <cols>
    <col min="7" max="7" width="9.375" style="0" bestFit="1" customWidth="1"/>
    <col min="11" max="11" width="12.625" style="0" bestFit="1" customWidth="1"/>
  </cols>
  <sheetData>
    <row r="1" spans="1:10" ht="18.75">
      <c r="A1" s="74" t="s">
        <v>236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4.25">
      <c r="A2" s="75" t="s">
        <v>1</v>
      </c>
      <c r="B2" s="75"/>
      <c r="C2" s="76"/>
      <c r="D2" s="75" t="s">
        <v>2</v>
      </c>
      <c r="E2" s="75"/>
      <c r="F2" s="75"/>
      <c r="G2" s="75"/>
      <c r="H2" s="75"/>
      <c r="I2" s="75"/>
      <c r="J2" s="75"/>
    </row>
    <row r="3" spans="1:10" ht="67.5">
      <c r="A3" s="19" t="s">
        <v>3</v>
      </c>
      <c r="B3" s="19" t="s">
        <v>4</v>
      </c>
      <c r="C3" s="19" t="s">
        <v>5</v>
      </c>
      <c r="D3" s="77" t="s">
        <v>6</v>
      </c>
      <c r="E3" s="77" t="s">
        <v>7</v>
      </c>
      <c r="F3" s="77" t="s">
        <v>8</v>
      </c>
      <c r="G3" s="78" t="s">
        <v>9</v>
      </c>
      <c r="H3" s="79" t="s">
        <v>10</v>
      </c>
      <c r="I3" s="87" t="s">
        <v>11</v>
      </c>
      <c r="J3" s="88" t="s">
        <v>70</v>
      </c>
    </row>
    <row r="4" spans="1:10" ht="14.25">
      <c r="A4" s="80">
        <v>1</v>
      </c>
      <c r="B4" s="30" t="s">
        <v>237</v>
      </c>
      <c r="C4" s="30">
        <v>4</v>
      </c>
      <c r="D4" s="30">
        <v>2</v>
      </c>
      <c r="E4" s="81" t="s">
        <v>238</v>
      </c>
      <c r="F4" s="30" t="s">
        <v>78</v>
      </c>
      <c r="G4" s="82">
        <v>104.47</v>
      </c>
      <c r="H4" s="83">
        <v>3888</v>
      </c>
      <c r="I4" s="89">
        <v>3600</v>
      </c>
      <c r="J4" s="47"/>
    </row>
    <row r="5" spans="1:10" ht="14.25">
      <c r="A5" s="80">
        <v>2</v>
      </c>
      <c r="B5" s="80" t="s">
        <v>239</v>
      </c>
      <c r="C5" s="80">
        <v>1</v>
      </c>
      <c r="D5" s="80">
        <v>6</v>
      </c>
      <c r="E5" s="80">
        <v>601</v>
      </c>
      <c r="F5" s="30" t="s">
        <v>78</v>
      </c>
      <c r="G5" s="84">
        <v>101.74</v>
      </c>
      <c r="H5" s="85">
        <v>4588</v>
      </c>
      <c r="I5" s="89">
        <v>4000</v>
      </c>
      <c r="J5" s="47" t="s">
        <v>240</v>
      </c>
    </row>
    <row r="6" spans="1:10" ht="14.25">
      <c r="A6" s="80">
        <v>3</v>
      </c>
      <c r="B6" s="80" t="s">
        <v>241</v>
      </c>
      <c r="C6" s="80">
        <v>2</v>
      </c>
      <c r="D6" s="80">
        <v>6</v>
      </c>
      <c r="E6" s="80">
        <v>602</v>
      </c>
      <c r="F6" s="30" t="s">
        <v>21</v>
      </c>
      <c r="G6" s="84">
        <v>87.56</v>
      </c>
      <c r="H6" s="85">
        <v>4588</v>
      </c>
      <c r="I6" s="89">
        <v>4000</v>
      </c>
      <c r="J6" s="47" t="s">
        <v>240</v>
      </c>
    </row>
    <row r="7" spans="1:10" ht="14.25">
      <c r="A7" s="80">
        <v>4</v>
      </c>
      <c r="B7" s="80" t="s">
        <v>242</v>
      </c>
      <c r="C7" s="80">
        <v>3</v>
      </c>
      <c r="D7" s="80">
        <v>6</v>
      </c>
      <c r="E7" s="80">
        <v>602</v>
      </c>
      <c r="F7" s="30" t="s">
        <v>21</v>
      </c>
      <c r="G7" s="84">
        <v>87.56</v>
      </c>
      <c r="H7" s="85">
        <v>4588</v>
      </c>
      <c r="I7" s="89">
        <v>4000</v>
      </c>
      <c r="J7" s="47" t="s">
        <v>240</v>
      </c>
    </row>
    <row r="8" spans="1:10" ht="14.25">
      <c r="A8" s="80">
        <v>5</v>
      </c>
      <c r="B8" s="80" t="s">
        <v>243</v>
      </c>
      <c r="C8" s="80">
        <v>4</v>
      </c>
      <c r="D8" s="80">
        <v>6</v>
      </c>
      <c r="E8" s="80">
        <v>601</v>
      </c>
      <c r="F8" s="30" t="s">
        <v>21</v>
      </c>
      <c r="G8" s="84">
        <v>76.73</v>
      </c>
      <c r="H8" s="85">
        <v>4588</v>
      </c>
      <c r="I8" s="89">
        <v>4000</v>
      </c>
      <c r="J8" s="47" t="s">
        <v>240</v>
      </c>
    </row>
    <row r="9" spans="1:10" ht="14.25">
      <c r="A9" s="80">
        <v>6</v>
      </c>
      <c r="B9" s="80" t="s">
        <v>244</v>
      </c>
      <c r="C9" s="80">
        <v>4</v>
      </c>
      <c r="D9" s="80">
        <v>5</v>
      </c>
      <c r="E9" s="80">
        <v>502</v>
      </c>
      <c r="F9" s="80" t="s">
        <v>78</v>
      </c>
      <c r="G9" s="84">
        <v>101.74</v>
      </c>
      <c r="H9" s="85">
        <v>4688</v>
      </c>
      <c r="I9" s="89">
        <f aca="true" t="shared" si="0" ref="I9:I69">H9-(H9*0.08)</f>
        <v>4312.96</v>
      </c>
      <c r="J9" s="47"/>
    </row>
    <row r="10" spans="1:10" ht="14.25">
      <c r="A10" s="80">
        <v>7</v>
      </c>
      <c r="B10" s="80" t="s">
        <v>245</v>
      </c>
      <c r="C10" s="80">
        <v>1</v>
      </c>
      <c r="D10" s="80">
        <v>2</v>
      </c>
      <c r="E10" s="80">
        <v>201</v>
      </c>
      <c r="F10" s="80" t="s">
        <v>78</v>
      </c>
      <c r="G10" s="84">
        <v>98.9</v>
      </c>
      <c r="H10" s="85">
        <v>4588</v>
      </c>
      <c r="I10" s="89">
        <f t="shared" si="0"/>
        <v>4220.96</v>
      </c>
      <c r="J10" s="47"/>
    </row>
    <row r="11" spans="1:10" ht="14.25">
      <c r="A11" s="80">
        <v>8</v>
      </c>
      <c r="B11" s="80" t="s">
        <v>246</v>
      </c>
      <c r="C11" s="80">
        <v>1</v>
      </c>
      <c r="D11" s="80">
        <v>11</v>
      </c>
      <c r="E11" s="80">
        <v>1101</v>
      </c>
      <c r="F11" s="80" t="s">
        <v>78</v>
      </c>
      <c r="G11" s="84">
        <v>98.9</v>
      </c>
      <c r="H11" s="85">
        <v>4588</v>
      </c>
      <c r="I11" s="89">
        <f t="shared" si="0"/>
        <v>4220.96</v>
      </c>
      <c r="J11" s="47"/>
    </row>
    <row r="12" spans="1:10" ht="14.25">
      <c r="A12" s="80">
        <v>9</v>
      </c>
      <c r="B12" s="80" t="s">
        <v>247</v>
      </c>
      <c r="C12" s="80">
        <v>1</v>
      </c>
      <c r="D12" s="80">
        <v>2</v>
      </c>
      <c r="E12" s="80">
        <v>202</v>
      </c>
      <c r="F12" s="80" t="s">
        <v>78</v>
      </c>
      <c r="G12" s="84">
        <v>141.12</v>
      </c>
      <c r="H12" s="85">
        <v>4588</v>
      </c>
      <c r="I12" s="89">
        <f t="shared" si="0"/>
        <v>4220.96</v>
      </c>
      <c r="J12" s="47"/>
    </row>
    <row r="13" spans="1:10" ht="14.25">
      <c r="A13" s="80">
        <v>10</v>
      </c>
      <c r="B13" s="80" t="s">
        <v>248</v>
      </c>
      <c r="C13" s="80">
        <v>1</v>
      </c>
      <c r="D13" s="80">
        <v>3</v>
      </c>
      <c r="E13" s="80">
        <v>302</v>
      </c>
      <c r="F13" s="80" t="s">
        <v>78</v>
      </c>
      <c r="G13" s="84">
        <v>141.12</v>
      </c>
      <c r="H13" s="85">
        <v>4588</v>
      </c>
      <c r="I13" s="89">
        <f t="shared" si="0"/>
        <v>4220.96</v>
      </c>
      <c r="J13" s="47"/>
    </row>
    <row r="14" spans="1:10" ht="14.25">
      <c r="A14" s="80">
        <v>11</v>
      </c>
      <c r="B14" s="80" t="s">
        <v>249</v>
      </c>
      <c r="C14" s="80">
        <v>1</v>
      </c>
      <c r="D14" s="80">
        <v>4</v>
      </c>
      <c r="E14" s="80">
        <v>402</v>
      </c>
      <c r="F14" s="80" t="s">
        <v>78</v>
      </c>
      <c r="G14" s="84">
        <v>141.12</v>
      </c>
      <c r="H14" s="85">
        <v>4688</v>
      </c>
      <c r="I14" s="89">
        <f t="shared" si="0"/>
        <v>4312.96</v>
      </c>
      <c r="J14" s="47"/>
    </row>
    <row r="15" spans="1:10" ht="14.25">
      <c r="A15" s="80">
        <v>12</v>
      </c>
      <c r="B15" s="80" t="s">
        <v>250</v>
      </c>
      <c r="C15" s="80">
        <v>1</v>
      </c>
      <c r="D15" s="80">
        <v>5</v>
      </c>
      <c r="E15" s="80">
        <v>502</v>
      </c>
      <c r="F15" s="80" t="s">
        <v>78</v>
      </c>
      <c r="G15" s="84">
        <v>141.12</v>
      </c>
      <c r="H15" s="85">
        <v>4688</v>
      </c>
      <c r="I15" s="89">
        <f t="shared" si="0"/>
        <v>4312.96</v>
      </c>
      <c r="J15" s="47"/>
    </row>
    <row r="16" spans="1:10" ht="14.25">
      <c r="A16" s="80">
        <v>13</v>
      </c>
      <c r="B16" s="80" t="s">
        <v>251</v>
      </c>
      <c r="C16" s="80">
        <v>1</v>
      </c>
      <c r="D16" s="80">
        <v>6</v>
      </c>
      <c r="E16" s="80">
        <v>602</v>
      </c>
      <c r="F16" s="80" t="s">
        <v>78</v>
      </c>
      <c r="G16" s="84">
        <v>141.12</v>
      </c>
      <c r="H16" s="85">
        <v>4688</v>
      </c>
      <c r="I16" s="89">
        <f t="shared" si="0"/>
        <v>4312.96</v>
      </c>
      <c r="J16" s="47"/>
    </row>
    <row r="17" spans="1:10" ht="14.25">
      <c r="A17" s="80">
        <v>14</v>
      </c>
      <c r="B17" s="80" t="s">
        <v>252</v>
      </c>
      <c r="C17" s="80">
        <v>1</v>
      </c>
      <c r="D17" s="80">
        <v>8</v>
      </c>
      <c r="E17" s="80">
        <v>802</v>
      </c>
      <c r="F17" s="80" t="s">
        <v>78</v>
      </c>
      <c r="G17" s="84">
        <v>141.12</v>
      </c>
      <c r="H17" s="85">
        <v>4888</v>
      </c>
      <c r="I17" s="89">
        <f t="shared" si="0"/>
        <v>4496.96</v>
      </c>
      <c r="J17" s="47"/>
    </row>
    <row r="18" spans="1:10" ht="14.25">
      <c r="A18" s="80">
        <v>15</v>
      </c>
      <c r="B18" s="80" t="s">
        <v>253</v>
      </c>
      <c r="C18" s="80">
        <v>1</v>
      </c>
      <c r="D18" s="80">
        <v>11</v>
      </c>
      <c r="E18" s="80">
        <v>1102</v>
      </c>
      <c r="F18" s="80" t="s">
        <v>78</v>
      </c>
      <c r="G18" s="84">
        <v>141.12</v>
      </c>
      <c r="H18" s="85">
        <v>4588</v>
      </c>
      <c r="I18" s="89">
        <f t="shared" si="0"/>
        <v>4220.96</v>
      </c>
      <c r="J18" s="47"/>
    </row>
    <row r="19" spans="1:10" ht="14.25">
      <c r="A19" s="80">
        <v>16</v>
      </c>
      <c r="B19" s="80" t="s">
        <v>254</v>
      </c>
      <c r="C19" s="80">
        <v>2</v>
      </c>
      <c r="D19" s="80">
        <v>11</v>
      </c>
      <c r="E19" s="80">
        <v>1102</v>
      </c>
      <c r="F19" s="80" t="s">
        <v>21</v>
      </c>
      <c r="G19" s="84">
        <v>88.84</v>
      </c>
      <c r="H19" s="85">
        <v>4588</v>
      </c>
      <c r="I19" s="89">
        <f t="shared" si="0"/>
        <v>4220.96</v>
      </c>
      <c r="J19" s="47"/>
    </row>
    <row r="20" spans="1:10" ht="14.25">
      <c r="A20" s="80">
        <v>17</v>
      </c>
      <c r="B20" s="80" t="s">
        <v>255</v>
      </c>
      <c r="C20" s="80">
        <v>3</v>
      </c>
      <c r="D20" s="80">
        <v>11</v>
      </c>
      <c r="E20" s="80">
        <v>1101</v>
      </c>
      <c r="F20" s="80" t="s">
        <v>21</v>
      </c>
      <c r="G20" s="84">
        <v>88.84</v>
      </c>
      <c r="H20" s="85">
        <v>4588</v>
      </c>
      <c r="I20" s="89">
        <f t="shared" si="0"/>
        <v>4220.96</v>
      </c>
      <c r="J20" s="47"/>
    </row>
    <row r="21" spans="1:10" ht="14.25">
      <c r="A21" s="80">
        <v>18</v>
      </c>
      <c r="B21" s="80" t="s">
        <v>256</v>
      </c>
      <c r="C21" s="80">
        <v>3</v>
      </c>
      <c r="D21" s="80">
        <v>2</v>
      </c>
      <c r="E21" s="80">
        <v>202</v>
      </c>
      <c r="F21" s="80" t="s">
        <v>21</v>
      </c>
      <c r="G21" s="84">
        <v>88.84</v>
      </c>
      <c r="H21" s="85">
        <v>4588</v>
      </c>
      <c r="I21" s="89">
        <f t="shared" si="0"/>
        <v>4220.96</v>
      </c>
      <c r="J21" s="47"/>
    </row>
    <row r="22" spans="1:10" ht="14.25">
      <c r="A22" s="80">
        <v>19</v>
      </c>
      <c r="B22" s="80" t="s">
        <v>257</v>
      </c>
      <c r="C22" s="80">
        <v>3</v>
      </c>
      <c r="D22" s="80">
        <v>11</v>
      </c>
      <c r="E22" s="80">
        <v>1102</v>
      </c>
      <c r="F22" s="80" t="s">
        <v>21</v>
      </c>
      <c r="G22" s="84">
        <v>88.84</v>
      </c>
      <c r="H22" s="85">
        <v>4588</v>
      </c>
      <c r="I22" s="89">
        <f t="shared" si="0"/>
        <v>4220.96</v>
      </c>
      <c r="J22" s="47"/>
    </row>
    <row r="23" spans="1:10" ht="14.25">
      <c r="A23" s="80">
        <v>20</v>
      </c>
      <c r="B23" s="80" t="s">
        <v>258</v>
      </c>
      <c r="C23" s="80">
        <v>4</v>
      </c>
      <c r="D23" s="80">
        <v>11</v>
      </c>
      <c r="E23" s="80">
        <v>1101</v>
      </c>
      <c r="F23" s="80" t="s">
        <v>21</v>
      </c>
      <c r="G23" s="84">
        <v>91.98</v>
      </c>
      <c r="H23" s="85">
        <v>4588</v>
      </c>
      <c r="I23" s="89">
        <f t="shared" si="0"/>
        <v>4220.96</v>
      </c>
      <c r="J23" s="47"/>
    </row>
    <row r="24" spans="1:10" ht="14.25">
      <c r="A24" s="80">
        <v>21</v>
      </c>
      <c r="B24" s="80" t="s">
        <v>259</v>
      </c>
      <c r="C24" s="80">
        <v>4</v>
      </c>
      <c r="D24" s="80">
        <v>2</v>
      </c>
      <c r="E24" s="80">
        <v>202</v>
      </c>
      <c r="F24" s="80" t="s">
        <v>78</v>
      </c>
      <c r="G24" s="84">
        <v>101.14</v>
      </c>
      <c r="H24" s="85">
        <v>4588</v>
      </c>
      <c r="I24" s="89">
        <f t="shared" si="0"/>
        <v>4220.96</v>
      </c>
      <c r="J24" s="47"/>
    </row>
    <row r="25" spans="1:10" ht="14.25">
      <c r="A25" s="80">
        <v>22</v>
      </c>
      <c r="B25" s="80" t="s">
        <v>260</v>
      </c>
      <c r="C25" s="80">
        <v>4</v>
      </c>
      <c r="D25" s="80">
        <v>3</v>
      </c>
      <c r="E25" s="80">
        <v>302</v>
      </c>
      <c r="F25" s="80" t="s">
        <v>78</v>
      </c>
      <c r="G25" s="84">
        <v>101.14</v>
      </c>
      <c r="H25" s="85">
        <v>4588</v>
      </c>
      <c r="I25" s="89">
        <f t="shared" si="0"/>
        <v>4220.96</v>
      </c>
      <c r="J25" s="47"/>
    </row>
    <row r="26" spans="1:10" ht="14.25">
      <c r="A26" s="80">
        <v>23</v>
      </c>
      <c r="B26" s="80" t="s">
        <v>261</v>
      </c>
      <c r="C26" s="80">
        <v>4</v>
      </c>
      <c r="D26" s="80">
        <v>4</v>
      </c>
      <c r="E26" s="80">
        <v>402</v>
      </c>
      <c r="F26" s="80" t="s">
        <v>78</v>
      </c>
      <c r="G26" s="84">
        <v>101.14</v>
      </c>
      <c r="H26" s="85">
        <v>4688</v>
      </c>
      <c r="I26" s="89">
        <f t="shared" si="0"/>
        <v>4312.96</v>
      </c>
      <c r="J26" s="47"/>
    </row>
    <row r="27" spans="1:10" ht="14.25">
      <c r="A27" s="80">
        <v>24</v>
      </c>
      <c r="B27" s="80" t="s">
        <v>262</v>
      </c>
      <c r="C27" s="80">
        <v>4</v>
      </c>
      <c r="D27" s="80">
        <v>6</v>
      </c>
      <c r="E27" s="80">
        <v>602</v>
      </c>
      <c r="F27" s="80" t="s">
        <v>78</v>
      </c>
      <c r="G27" s="84">
        <v>101.14</v>
      </c>
      <c r="H27" s="85">
        <v>4688</v>
      </c>
      <c r="I27" s="89">
        <f t="shared" si="0"/>
        <v>4312.96</v>
      </c>
      <c r="J27" s="47"/>
    </row>
    <row r="28" spans="1:10" ht="14.25">
      <c r="A28" s="80">
        <v>25</v>
      </c>
      <c r="B28" s="80" t="s">
        <v>263</v>
      </c>
      <c r="C28" s="80">
        <v>4</v>
      </c>
      <c r="D28" s="80">
        <v>11</v>
      </c>
      <c r="E28" s="80">
        <v>1102</v>
      </c>
      <c r="F28" s="80" t="s">
        <v>78</v>
      </c>
      <c r="G28" s="84">
        <v>101.14</v>
      </c>
      <c r="H28" s="85">
        <v>4588</v>
      </c>
      <c r="I28" s="89">
        <f t="shared" si="0"/>
        <v>4220.96</v>
      </c>
      <c r="J28" s="47"/>
    </row>
    <row r="29" spans="1:10" ht="14.25">
      <c r="A29" s="80">
        <v>26</v>
      </c>
      <c r="B29" s="80" t="s">
        <v>264</v>
      </c>
      <c r="C29" s="80">
        <v>1</v>
      </c>
      <c r="D29" s="80">
        <v>3</v>
      </c>
      <c r="E29" s="80">
        <v>301</v>
      </c>
      <c r="F29" s="80" t="s">
        <v>78</v>
      </c>
      <c r="G29" s="84">
        <v>99.325</v>
      </c>
      <c r="H29" s="85">
        <v>4588</v>
      </c>
      <c r="I29" s="89">
        <f t="shared" si="0"/>
        <v>4220.96</v>
      </c>
      <c r="J29" s="47"/>
    </row>
    <row r="30" spans="1:10" ht="14.25">
      <c r="A30" s="80">
        <v>27</v>
      </c>
      <c r="B30" s="80" t="s">
        <v>265</v>
      </c>
      <c r="C30" s="80">
        <v>1</v>
      </c>
      <c r="D30" s="80">
        <v>2</v>
      </c>
      <c r="E30" s="80">
        <v>202</v>
      </c>
      <c r="F30" s="80" t="s">
        <v>78</v>
      </c>
      <c r="G30" s="84">
        <v>140.634</v>
      </c>
      <c r="H30" s="85">
        <v>4588</v>
      </c>
      <c r="I30" s="89">
        <f t="shared" si="0"/>
        <v>4220.96</v>
      </c>
      <c r="J30" s="47"/>
    </row>
    <row r="31" spans="1:10" ht="14.25">
      <c r="A31" s="80">
        <v>28</v>
      </c>
      <c r="B31" s="80" t="s">
        <v>266</v>
      </c>
      <c r="C31" s="80">
        <v>1</v>
      </c>
      <c r="D31" s="80">
        <v>3</v>
      </c>
      <c r="E31" s="80">
        <v>302</v>
      </c>
      <c r="F31" s="80" t="s">
        <v>78</v>
      </c>
      <c r="G31" s="84">
        <v>140.634</v>
      </c>
      <c r="H31" s="85">
        <v>4588</v>
      </c>
      <c r="I31" s="89">
        <f t="shared" si="0"/>
        <v>4220.96</v>
      </c>
      <c r="J31" s="47"/>
    </row>
    <row r="32" spans="1:10" ht="14.25">
      <c r="A32" s="80">
        <v>29</v>
      </c>
      <c r="B32" s="80" t="s">
        <v>267</v>
      </c>
      <c r="C32" s="80">
        <v>1</v>
      </c>
      <c r="D32" s="80">
        <v>4</v>
      </c>
      <c r="E32" s="80">
        <v>402</v>
      </c>
      <c r="F32" s="80" t="s">
        <v>78</v>
      </c>
      <c r="G32" s="84">
        <v>140.634</v>
      </c>
      <c r="H32" s="85">
        <v>4688</v>
      </c>
      <c r="I32" s="89">
        <f t="shared" si="0"/>
        <v>4312.96</v>
      </c>
      <c r="J32" s="47"/>
    </row>
    <row r="33" spans="1:10" ht="14.25">
      <c r="A33" s="80">
        <v>30</v>
      </c>
      <c r="B33" s="80" t="s">
        <v>268</v>
      </c>
      <c r="C33" s="80">
        <v>1</v>
      </c>
      <c r="D33" s="80">
        <v>5</v>
      </c>
      <c r="E33" s="80">
        <v>502</v>
      </c>
      <c r="F33" s="80" t="s">
        <v>78</v>
      </c>
      <c r="G33" s="84">
        <v>140.634</v>
      </c>
      <c r="H33" s="85">
        <v>4688</v>
      </c>
      <c r="I33" s="89">
        <f t="shared" si="0"/>
        <v>4312.96</v>
      </c>
      <c r="J33" s="47"/>
    </row>
    <row r="34" spans="1:10" ht="14.25">
      <c r="A34" s="80">
        <v>31</v>
      </c>
      <c r="B34" s="80" t="s">
        <v>269</v>
      </c>
      <c r="C34" s="80">
        <v>1</v>
      </c>
      <c r="D34" s="80">
        <v>8</v>
      </c>
      <c r="E34" s="80">
        <v>802</v>
      </c>
      <c r="F34" s="80" t="s">
        <v>78</v>
      </c>
      <c r="G34" s="84">
        <v>140.634</v>
      </c>
      <c r="H34" s="85">
        <v>4888</v>
      </c>
      <c r="I34" s="89">
        <f t="shared" si="0"/>
        <v>4496.96</v>
      </c>
      <c r="J34" s="47"/>
    </row>
    <row r="35" spans="1:10" ht="14.25">
      <c r="A35" s="80">
        <v>32</v>
      </c>
      <c r="B35" s="80" t="s">
        <v>270</v>
      </c>
      <c r="C35" s="80">
        <v>1</v>
      </c>
      <c r="D35" s="80">
        <v>10</v>
      </c>
      <c r="E35" s="80">
        <v>1002</v>
      </c>
      <c r="F35" s="80" t="s">
        <v>78</v>
      </c>
      <c r="G35" s="84">
        <v>140.634</v>
      </c>
      <c r="H35" s="85">
        <v>4888</v>
      </c>
      <c r="I35" s="89">
        <f t="shared" si="0"/>
        <v>4496.96</v>
      </c>
      <c r="J35" s="47"/>
    </row>
    <row r="36" spans="1:10" ht="14.25">
      <c r="A36" s="80">
        <v>33</v>
      </c>
      <c r="B36" s="80" t="s">
        <v>271</v>
      </c>
      <c r="C36" s="80">
        <v>1</v>
      </c>
      <c r="D36" s="80">
        <v>11</v>
      </c>
      <c r="E36" s="80">
        <v>1102</v>
      </c>
      <c r="F36" s="80" t="s">
        <v>78</v>
      </c>
      <c r="G36" s="84">
        <v>140.634</v>
      </c>
      <c r="H36" s="85">
        <v>4588</v>
      </c>
      <c r="I36" s="89">
        <f t="shared" si="0"/>
        <v>4220.96</v>
      </c>
      <c r="J36" s="47"/>
    </row>
    <row r="37" spans="1:10" ht="14.25">
      <c r="A37" s="80">
        <v>34</v>
      </c>
      <c r="B37" s="80" t="s">
        <v>272</v>
      </c>
      <c r="C37" s="80">
        <v>2</v>
      </c>
      <c r="D37" s="80">
        <v>2</v>
      </c>
      <c r="E37" s="80">
        <v>201</v>
      </c>
      <c r="F37" s="80" t="s">
        <v>21</v>
      </c>
      <c r="G37" s="84">
        <v>88.537</v>
      </c>
      <c r="H37" s="85">
        <v>4588</v>
      </c>
      <c r="I37" s="89">
        <f t="shared" si="0"/>
        <v>4220.96</v>
      </c>
      <c r="J37" s="47"/>
    </row>
    <row r="38" spans="1:10" ht="14.25">
      <c r="A38" s="80">
        <v>35</v>
      </c>
      <c r="B38" s="80" t="s">
        <v>273</v>
      </c>
      <c r="C38" s="80">
        <v>2</v>
      </c>
      <c r="D38" s="80">
        <v>11</v>
      </c>
      <c r="E38" s="80">
        <v>1101</v>
      </c>
      <c r="F38" s="80" t="s">
        <v>21</v>
      </c>
      <c r="G38" s="84">
        <v>88.537</v>
      </c>
      <c r="H38" s="85">
        <v>4588</v>
      </c>
      <c r="I38" s="89">
        <f t="shared" si="0"/>
        <v>4220.96</v>
      </c>
      <c r="J38" s="47"/>
    </row>
    <row r="39" spans="1:10" ht="14.25">
      <c r="A39" s="80">
        <v>36</v>
      </c>
      <c r="B39" s="80" t="s">
        <v>274</v>
      </c>
      <c r="C39" s="80">
        <v>2</v>
      </c>
      <c r="D39" s="80">
        <v>2</v>
      </c>
      <c r="E39" s="80">
        <v>202</v>
      </c>
      <c r="F39" s="80" t="s">
        <v>21</v>
      </c>
      <c r="G39" s="84">
        <v>88.537</v>
      </c>
      <c r="H39" s="85">
        <v>4588</v>
      </c>
      <c r="I39" s="89">
        <f t="shared" si="0"/>
        <v>4220.96</v>
      </c>
      <c r="J39" s="47"/>
    </row>
    <row r="40" spans="1:10" ht="14.25">
      <c r="A40" s="80">
        <v>37</v>
      </c>
      <c r="B40" s="80" t="s">
        <v>275</v>
      </c>
      <c r="C40" s="80">
        <v>2</v>
      </c>
      <c r="D40" s="80">
        <v>11</v>
      </c>
      <c r="E40" s="80">
        <v>1102</v>
      </c>
      <c r="F40" s="80" t="s">
        <v>21</v>
      </c>
      <c r="G40" s="84">
        <v>88.537</v>
      </c>
      <c r="H40" s="85">
        <v>4588</v>
      </c>
      <c r="I40" s="89">
        <f t="shared" si="0"/>
        <v>4220.96</v>
      </c>
      <c r="J40" s="47"/>
    </row>
    <row r="41" spans="1:10" ht="14.25">
      <c r="A41" s="80">
        <v>38</v>
      </c>
      <c r="B41" s="80" t="s">
        <v>276</v>
      </c>
      <c r="C41" s="80">
        <v>3</v>
      </c>
      <c r="D41" s="80">
        <v>2</v>
      </c>
      <c r="E41" s="80">
        <v>201</v>
      </c>
      <c r="F41" s="80" t="s">
        <v>21</v>
      </c>
      <c r="G41" s="84">
        <v>91.662</v>
      </c>
      <c r="H41" s="85">
        <v>4588</v>
      </c>
      <c r="I41" s="89">
        <f t="shared" si="0"/>
        <v>4220.96</v>
      </c>
      <c r="J41" s="47"/>
    </row>
    <row r="42" spans="1:10" ht="14.25">
      <c r="A42" s="80">
        <v>39</v>
      </c>
      <c r="B42" s="80" t="s">
        <v>277</v>
      </c>
      <c r="C42" s="80">
        <v>3</v>
      </c>
      <c r="D42" s="80">
        <v>11</v>
      </c>
      <c r="E42" s="80">
        <v>1101</v>
      </c>
      <c r="F42" s="80" t="s">
        <v>21</v>
      </c>
      <c r="G42" s="84">
        <v>91.662</v>
      </c>
      <c r="H42" s="85">
        <v>4588</v>
      </c>
      <c r="I42" s="89">
        <f t="shared" si="0"/>
        <v>4220.96</v>
      </c>
      <c r="J42" s="47"/>
    </row>
    <row r="43" spans="1:10" ht="14.25">
      <c r="A43" s="80">
        <v>40</v>
      </c>
      <c r="B43" s="80" t="s">
        <v>278</v>
      </c>
      <c r="C43" s="80">
        <v>3</v>
      </c>
      <c r="D43" s="80">
        <v>2</v>
      </c>
      <c r="E43" s="80">
        <v>202</v>
      </c>
      <c r="F43" s="80" t="s">
        <v>21</v>
      </c>
      <c r="G43" s="84">
        <v>100.795</v>
      </c>
      <c r="H43" s="85">
        <v>4588</v>
      </c>
      <c r="I43" s="89">
        <f t="shared" si="0"/>
        <v>4220.96</v>
      </c>
      <c r="J43" s="47"/>
    </row>
    <row r="44" spans="1:10" ht="14.25">
      <c r="A44" s="80">
        <v>41</v>
      </c>
      <c r="B44" s="80" t="s">
        <v>279</v>
      </c>
      <c r="C44" s="80">
        <v>3</v>
      </c>
      <c r="D44" s="80">
        <v>3</v>
      </c>
      <c r="E44" s="80">
        <v>302</v>
      </c>
      <c r="F44" s="80" t="s">
        <v>21</v>
      </c>
      <c r="G44" s="84">
        <v>100.795</v>
      </c>
      <c r="H44" s="85">
        <v>4588</v>
      </c>
      <c r="I44" s="89">
        <f t="shared" si="0"/>
        <v>4220.96</v>
      </c>
      <c r="J44" s="47"/>
    </row>
    <row r="45" spans="1:10" ht="14.25">
      <c r="A45" s="80">
        <v>42</v>
      </c>
      <c r="B45" s="80" t="s">
        <v>280</v>
      </c>
      <c r="C45" s="80">
        <v>3</v>
      </c>
      <c r="D45" s="80">
        <v>4</v>
      </c>
      <c r="E45" s="80">
        <v>402</v>
      </c>
      <c r="F45" s="80" t="s">
        <v>21</v>
      </c>
      <c r="G45" s="84">
        <v>100.795</v>
      </c>
      <c r="H45" s="85">
        <v>4688</v>
      </c>
      <c r="I45" s="89">
        <f t="shared" si="0"/>
        <v>4312.96</v>
      </c>
      <c r="J45" s="47"/>
    </row>
    <row r="46" spans="1:10" ht="14.25">
      <c r="A46" s="80">
        <v>43</v>
      </c>
      <c r="B46" s="80" t="s">
        <v>281</v>
      </c>
      <c r="C46" s="80">
        <v>3</v>
      </c>
      <c r="D46" s="80">
        <v>8</v>
      </c>
      <c r="E46" s="80">
        <v>802</v>
      </c>
      <c r="F46" s="80" t="s">
        <v>21</v>
      </c>
      <c r="G46" s="84">
        <v>100.795</v>
      </c>
      <c r="H46" s="85">
        <v>4888</v>
      </c>
      <c r="I46" s="89">
        <f t="shared" si="0"/>
        <v>4496.96</v>
      </c>
      <c r="J46" s="47"/>
    </row>
    <row r="47" spans="1:10" ht="14.25">
      <c r="A47" s="80">
        <v>44</v>
      </c>
      <c r="B47" s="80" t="s">
        <v>282</v>
      </c>
      <c r="C47" s="80">
        <v>3</v>
      </c>
      <c r="D47" s="80">
        <v>9</v>
      </c>
      <c r="E47" s="80">
        <v>902</v>
      </c>
      <c r="F47" s="80" t="s">
        <v>21</v>
      </c>
      <c r="G47" s="84">
        <v>100.795</v>
      </c>
      <c r="H47" s="85">
        <v>4888</v>
      </c>
      <c r="I47" s="89">
        <f t="shared" si="0"/>
        <v>4496.96</v>
      </c>
      <c r="J47" s="47"/>
    </row>
    <row r="48" spans="1:10" ht="14.25">
      <c r="A48" s="80">
        <v>45</v>
      </c>
      <c r="B48" s="80" t="s">
        <v>283</v>
      </c>
      <c r="C48" s="80">
        <v>3</v>
      </c>
      <c r="D48" s="80">
        <v>10</v>
      </c>
      <c r="E48" s="80">
        <v>1002</v>
      </c>
      <c r="F48" s="80" t="s">
        <v>21</v>
      </c>
      <c r="G48" s="84">
        <v>100.795</v>
      </c>
      <c r="H48" s="85">
        <v>4888</v>
      </c>
      <c r="I48" s="89">
        <f t="shared" si="0"/>
        <v>4496.96</v>
      </c>
      <c r="J48" s="47"/>
    </row>
    <row r="49" spans="1:10" ht="14.25">
      <c r="A49" s="80">
        <v>46</v>
      </c>
      <c r="B49" s="80" t="s">
        <v>284</v>
      </c>
      <c r="C49" s="80">
        <v>3</v>
      </c>
      <c r="D49" s="80">
        <v>11</v>
      </c>
      <c r="E49" s="80">
        <v>1102</v>
      </c>
      <c r="F49" s="80" t="s">
        <v>21</v>
      </c>
      <c r="G49" s="84">
        <v>100.795</v>
      </c>
      <c r="H49" s="85">
        <v>4588</v>
      </c>
      <c r="I49" s="89">
        <f t="shared" si="0"/>
        <v>4220.96</v>
      </c>
      <c r="J49" s="47"/>
    </row>
    <row r="50" spans="1:10" ht="14.25">
      <c r="A50" s="80">
        <v>47</v>
      </c>
      <c r="B50" s="80" t="s">
        <v>285</v>
      </c>
      <c r="C50" s="80">
        <v>1</v>
      </c>
      <c r="D50" s="80">
        <v>3</v>
      </c>
      <c r="E50" s="80">
        <v>302</v>
      </c>
      <c r="F50" s="80" t="s">
        <v>21</v>
      </c>
      <c r="G50" s="84">
        <v>90.24</v>
      </c>
      <c r="H50" s="86">
        <v>4288</v>
      </c>
      <c r="I50" s="89">
        <f t="shared" si="0"/>
        <v>3944.96</v>
      </c>
      <c r="J50" s="47" t="s">
        <v>286</v>
      </c>
    </row>
    <row r="51" spans="1:10" ht="14.25">
      <c r="A51" s="80">
        <v>48</v>
      </c>
      <c r="B51" s="80" t="s">
        <v>287</v>
      </c>
      <c r="C51" s="80">
        <v>1</v>
      </c>
      <c r="D51" s="80">
        <v>7</v>
      </c>
      <c r="E51" s="80">
        <v>702</v>
      </c>
      <c r="F51" s="80" t="s">
        <v>21</v>
      </c>
      <c r="G51" s="84">
        <v>90.24</v>
      </c>
      <c r="H51" s="86">
        <v>4888</v>
      </c>
      <c r="I51" s="89">
        <f t="shared" si="0"/>
        <v>4496.96</v>
      </c>
      <c r="J51" s="47" t="s">
        <v>286</v>
      </c>
    </row>
    <row r="52" spans="1:10" ht="14.25">
      <c r="A52" s="80">
        <v>49</v>
      </c>
      <c r="B52" s="80" t="s">
        <v>288</v>
      </c>
      <c r="C52" s="80">
        <v>1</v>
      </c>
      <c r="D52" s="80">
        <v>8</v>
      </c>
      <c r="E52" s="80">
        <v>802</v>
      </c>
      <c r="F52" s="80" t="s">
        <v>21</v>
      </c>
      <c r="G52" s="84">
        <v>90.24</v>
      </c>
      <c r="H52" s="86">
        <v>4888</v>
      </c>
      <c r="I52" s="89">
        <f t="shared" si="0"/>
        <v>4496.96</v>
      </c>
      <c r="J52" s="47" t="s">
        <v>286</v>
      </c>
    </row>
    <row r="53" spans="1:10" ht="14.25">
      <c r="A53" s="80">
        <v>50</v>
      </c>
      <c r="B53" s="80" t="s">
        <v>289</v>
      </c>
      <c r="C53" s="80">
        <v>1</v>
      </c>
      <c r="D53" s="80">
        <v>9</v>
      </c>
      <c r="E53" s="80">
        <v>902</v>
      </c>
      <c r="F53" s="80" t="s">
        <v>21</v>
      </c>
      <c r="G53" s="84">
        <v>90.24</v>
      </c>
      <c r="H53" s="86">
        <v>4888</v>
      </c>
      <c r="I53" s="89">
        <f t="shared" si="0"/>
        <v>4496.96</v>
      </c>
      <c r="J53" s="47" t="s">
        <v>286</v>
      </c>
    </row>
    <row r="54" spans="1:10" ht="14.25">
      <c r="A54" s="80">
        <v>51</v>
      </c>
      <c r="B54" s="80" t="s">
        <v>290</v>
      </c>
      <c r="C54" s="80">
        <v>1</v>
      </c>
      <c r="D54" s="80">
        <v>10</v>
      </c>
      <c r="E54" s="80">
        <v>1002</v>
      </c>
      <c r="F54" s="80" t="s">
        <v>21</v>
      </c>
      <c r="G54" s="84">
        <v>90.24</v>
      </c>
      <c r="H54" s="86">
        <v>4888</v>
      </c>
      <c r="I54" s="89">
        <f t="shared" si="0"/>
        <v>4496.96</v>
      </c>
      <c r="J54" s="47" t="s">
        <v>286</v>
      </c>
    </row>
    <row r="55" spans="1:10" ht="14.25">
      <c r="A55" s="80">
        <v>52</v>
      </c>
      <c r="B55" s="80" t="s">
        <v>291</v>
      </c>
      <c r="C55" s="80">
        <v>1</v>
      </c>
      <c r="D55" s="80">
        <v>11</v>
      </c>
      <c r="E55" s="80">
        <v>1102</v>
      </c>
      <c r="F55" s="80" t="s">
        <v>21</v>
      </c>
      <c r="G55" s="84">
        <v>90.24</v>
      </c>
      <c r="H55" s="86">
        <v>4888</v>
      </c>
      <c r="I55" s="89">
        <f t="shared" si="0"/>
        <v>4496.96</v>
      </c>
      <c r="J55" s="47" t="s">
        <v>286</v>
      </c>
    </row>
    <row r="56" spans="1:10" ht="14.25">
      <c r="A56" s="80">
        <v>53</v>
      </c>
      <c r="B56" s="80" t="s">
        <v>292</v>
      </c>
      <c r="C56" s="80">
        <v>1</v>
      </c>
      <c r="D56" s="80" t="s">
        <v>293</v>
      </c>
      <c r="E56" s="80">
        <v>1202</v>
      </c>
      <c r="F56" s="80" t="s">
        <v>21</v>
      </c>
      <c r="G56" s="84">
        <v>90.24</v>
      </c>
      <c r="H56" s="86">
        <v>4888</v>
      </c>
      <c r="I56" s="89">
        <f t="shared" si="0"/>
        <v>4496.96</v>
      </c>
      <c r="J56" s="47" t="s">
        <v>286</v>
      </c>
    </row>
    <row r="57" spans="1:10" ht="14.25">
      <c r="A57" s="80">
        <v>54</v>
      </c>
      <c r="B57" s="80" t="s">
        <v>294</v>
      </c>
      <c r="C57" s="80">
        <v>1</v>
      </c>
      <c r="D57" s="80">
        <v>13</v>
      </c>
      <c r="E57" s="80">
        <v>1302</v>
      </c>
      <c r="F57" s="80" t="s">
        <v>21</v>
      </c>
      <c r="G57" s="84">
        <v>90.24</v>
      </c>
      <c r="H57" s="86">
        <v>4888</v>
      </c>
      <c r="I57" s="89">
        <f t="shared" si="0"/>
        <v>4496.96</v>
      </c>
      <c r="J57" s="47" t="s">
        <v>286</v>
      </c>
    </row>
    <row r="58" spans="1:10" ht="14.25">
      <c r="A58" s="80">
        <v>55</v>
      </c>
      <c r="B58" s="80" t="s">
        <v>295</v>
      </c>
      <c r="C58" s="80">
        <v>1</v>
      </c>
      <c r="D58" s="80">
        <v>14</v>
      </c>
      <c r="E58" s="80">
        <v>1402</v>
      </c>
      <c r="F58" s="80" t="s">
        <v>21</v>
      </c>
      <c r="G58" s="84">
        <v>90.24</v>
      </c>
      <c r="H58" s="86">
        <v>4888</v>
      </c>
      <c r="I58" s="89">
        <f t="shared" si="0"/>
        <v>4496.96</v>
      </c>
      <c r="J58" s="47" t="s">
        <v>286</v>
      </c>
    </row>
    <row r="59" spans="1:10" ht="14.25">
      <c r="A59" s="80">
        <v>56</v>
      </c>
      <c r="B59" s="80" t="s">
        <v>296</v>
      </c>
      <c r="C59" s="80">
        <v>1</v>
      </c>
      <c r="D59" s="80">
        <v>15</v>
      </c>
      <c r="E59" s="80">
        <v>1502</v>
      </c>
      <c r="F59" s="80" t="s">
        <v>21</v>
      </c>
      <c r="G59" s="84">
        <v>90.24</v>
      </c>
      <c r="H59" s="86">
        <v>4888</v>
      </c>
      <c r="I59" s="89">
        <f t="shared" si="0"/>
        <v>4496.96</v>
      </c>
      <c r="J59" s="47" t="s">
        <v>286</v>
      </c>
    </row>
    <row r="60" spans="1:10" ht="14.25">
      <c r="A60" s="80">
        <v>57</v>
      </c>
      <c r="B60" s="80" t="s">
        <v>297</v>
      </c>
      <c r="C60" s="80">
        <v>1</v>
      </c>
      <c r="D60" s="80">
        <v>16</v>
      </c>
      <c r="E60" s="80">
        <v>1602</v>
      </c>
      <c r="F60" s="80" t="s">
        <v>21</v>
      </c>
      <c r="G60" s="84">
        <v>90.24</v>
      </c>
      <c r="H60" s="86">
        <v>4888</v>
      </c>
      <c r="I60" s="89">
        <f t="shared" si="0"/>
        <v>4496.96</v>
      </c>
      <c r="J60" s="47" t="s">
        <v>286</v>
      </c>
    </row>
    <row r="61" spans="1:10" ht="14.25">
      <c r="A61" s="80">
        <v>58</v>
      </c>
      <c r="B61" s="80" t="s">
        <v>298</v>
      </c>
      <c r="C61" s="80">
        <v>1</v>
      </c>
      <c r="D61" s="80">
        <v>17</v>
      </c>
      <c r="E61" s="80">
        <v>1702</v>
      </c>
      <c r="F61" s="80" t="s">
        <v>21</v>
      </c>
      <c r="G61" s="84">
        <v>90.24</v>
      </c>
      <c r="H61" s="86">
        <v>4588</v>
      </c>
      <c r="I61" s="89">
        <f t="shared" si="0"/>
        <v>4220.96</v>
      </c>
      <c r="J61" s="47" t="s">
        <v>240</v>
      </c>
    </row>
    <row r="62" spans="1:10" ht="14.25">
      <c r="A62" s="80">
        <v>59</v>
      </c>
      <c r="B62" s="80" t="s">
        <v>299</v>
      </c>
      <c r="C62" s="80">
        <v>1</v>
      </c>
      <c r="D62" s="80">
        <v>13</v>
      </c>
      <c r="E62" s="80">
        <v>1301</v>
      </c>
      <c r="F62" s="80" t="s">
        <v>21</v>
      </c>
      <c r="G62" s="84">
        <v>89.4</v>
      </c>
      <c r="H62" s="85">
        <v>4488</v>
      </c>
      <c r="I62" s="89">
        <f t="shared" si="0"/>
        <v>4128.96</v>
      </c>
      <c r="J62" s="47"/>
    </row>
    <row r="63" spans="1:10" ht="14.25">
      <c r="A63" s="80">
        <v>60</v>
      </c>
      <c r="B63" s="80" t="s">
        <v>300</v>
      </c>
      <c r="C63" s="80">
        <v>1</v>
      </c>
      <c r="D63" s="80">
        <v>17</v>
      </c>
      <c r="E63" s="80">
        <v>1701</v>
      </c>
      <c r="F63" s="80" t="s">
        <v>21</v>
      </c>
      <c r="G63" s="84">
        <v>89.4</v>
      </c>
      <c r="H63" s="85">
        <v>4588</v>
      </c>
      <c r="I63" s="89">
        <f t="shared" si="0"/>
        <v>4220.96</v>
      </c>
      <c r="J63" s="47" t="s">
        <v>240</v>
      </c>
    </row>
    <row r="64" spans="1:10" ht="14.25">
      <c r="A64" s="80">
        <v>61</v>
      </c>
      <c r="B64" s="80" t="s">
        <v>301</v>
      </c>
      <c r="C64" s="80">
        <v>2</v>
      </c>
      <c r="D64" s="80">
        <v>17</v>
      </c>
      <c r="E64" s="80">
        <v>1702</v>
      </c>
      <c r="F64" s="80" t="s">
        <v>21</v>
      </c>
      <c r="G64" s="84">
        <v>87.46</v>
      </c>
      <c r="H64" s="85">
        <v>4588</v>
      </c>
      <c r="I64" s="89">
        <f t="shared" si="0"/>
        <v>4220.96</v>
      </c>
      <c r="J64" s="47" t="s">
        <v>240</v>
      </c>
    </row>
    <row r="65" spans="1:10" ht="14.25">
      <c r="A65" s="80">
        <v>62</v>
      </c>
      <c r="B65" s="80" t="s">
        <v>302</v>
      </c>
      <c r="C65" s="80">
        <v>2</v>
      </c>
      <c r="D65" s="80">
        <v>16</v>
      </c>
      <c r="E65" s="80">
        <v>1601</v>
      </c>
      <c r="F65" s="80" t="s">
        <v>21</v>
      </c>
      <c r="G65" s="84">
        <v>87.46</v>
      </c>
      <c r="H65" s="85">
        <v>4688</v>
      </c>
      <c r="I65" s="89">
        <f t="shared" si="0"/>
        <v>4312.96</v>
      </c>
      <c r="J65" s="47"/>
    </row>
    <row r="66" spans="1:10" ht="14.25">
      <c r="A66" s="80">
        <v>63</v>
      </c>
      <c r="B66" s="80" t="s">
        <v>303</v>
      </c>
      <c r="C66" s="80">
        <v>3</v>
      </c>
      <c r="D66" s="80">
        <v>17</v>
      </c>
      <c r="E66" s="80">
        <v>1702</v>
      </c>
      <c r="F66" s="80" t="s">
        <v>21</v>
      </c>
      <c r="G66" s="84">
        <v>87.46</v>
      </c>
      <c r="H66" s="85">
        <v>4588</v>
      </c>
      <c r="I66" s="89">
        <f t="shared" si="0"/>
        <v>4220.96</v>
      </c>
      <c r="J66" s="47" t="s">
        <v>240</v>
      </c>
    </row>
    <row r="67" spans="1:10" ht="14.25">
      <c r="A67" s="80">
        <v>64</v>
      </c>
      <c r="B67" s="80" t="s">
        <v>304</v>
      </c>
      <c r="C67" s="80">
        <v>3</v>
      </c>
      <c r="D67" s="80">
        <v>6</v>
      </c>
      <c r="E67" s="80">
        <v>601</v>
      </c>
      <c r="F67" s="80" t="s">
        <v>21</v>
      </c>
      <c r="G67" s="84">
        <v>87.46</v>
      </c>
      <c r="H67" s="85">
        <v>4488</v>
      </c>
      <c r="I67" s="89">
        <f t="shared" si="0"/>
        <v>4128.96</v>
      </c>
      <c r="J67" s="47"/>
    </row>
    <row r="68" spans="1:10" ht="14.25">
      <c r="A68" s="80">
        <v>65</v>
      </c>
      <c r="B68" s="80" t="s">
        <v>305</v>
      </c>
      <c r="C68" s="80">
        <v>3</v>
      </c>
      <c r="D68" s="80">
        <v>13</v>
      </c>
      <c r="E68" s="80">
        <v>1301</v>
      </c>
      <c r="F68" s="80" t="s">
        <v>21</v>
      </c>
      <c r="G68" s="84">
        <v>87.46</v>
      </c>
      <c r="H68" s="85">
        <v>4488</v>
      </c>
      <c r="I68" s="89">
        <f t="shared" si="0"/>
        <v>4128.96</v>
      </c>
      <c r="J68" s="30"/>
    </row>
    <row r="69" spans="1:10" ht="14.25">
      <c r="A69" s="80">
        <v>66</v>
      </c>
      <c r="B69" s="80" t="s">
        <v>306</v>
      </c>
      <c r="C69" s="80">
        <v>3</v>
      </c>
      <c r="D69" s="80">
        <v>17</v>
      </c>
      <c r="E69" s="80">
        <v>1701</v>
      </c>
      <c r="F69" s="80" t="s">
        <v>21</v>
      </c>
      <c r="G69" s="84">
        <v>87.46</v>
      </c>
      <c r="H69" s="85">
        <v>4588</v>
      </c>
      <c r="I69" s="89">
        <f t="shared" si="0"/>
        <v>4220.96</v>
      </c>
      <c r="J69" s="47" t="s">
        <v>240</v>
      </c>
    </row>
    <row r="70" spans="1:10" ht="14.25">
      <c r="A70" s="80">
        <v>67</v>
      </c>
      <c r="B70" s="80" t="s">
        <v>307</v>
      </c>
      <c r="C70" s="80">
        <v>4</v>
      </c>
      <c r="D70" s="80">
        <v>8</v>
      </c>
      <c r="E70" s="80">
        <v>802</v>
      </c>
      <c r="F70" s="80" t="s">
        <v>21</v>
      </c>
      <c r="G70" s="84">
        <v>89.4</v>
      </c>
      <c r="H70" s="85">
        <v>4688</v>
      </c>
      <c r="I70" s="89">
        <v>4313</v>
      </c>
      <c r="J70" s="47"/>
    </row>
    <row r="71" spans="1:10" ht="14.25">
      <c r="A71" s="80">
        <v>68</v>
      </c>
      <c r="B71" s="80" t="s">
        <v>308</v>
      </c>
      <c r="C71" s="80">
        <v>4</v>
      </c>
      <c r="D71" s="80">
        <v>17</v>
      </c>
      <c r="E71" s="80">
        <v>1702</v>
      </c>
      <c r="F71" s="80" t="s">
        <v>21</v>
      </c>
      <c r="G71" s="84">
        <v>89.4</v>
      </c>
      <c r="H71" s="85">
        <v>4588</v>
      </c>
      <c r="I71" s="89">
        <f aca="true" t="shared" si="1" ref="I71:I77">H71-(H71*0.08)</f>
        <v>4220.96</v>
      </c>
      <c r="J71" s="47" t="s">
        <v>240</v>
      </c>
    </row>
    <row r="72" spans="1:10" ht="14.25">
      <c r="A72" s="80">
        <v>69</v>
      </c>
      <c r="B72" s="80" t="s">
        <v>309</v>
      </c>
      <c r="C72" s="80">
        <v>4</v>
      </c>
      <c r="D72" s="80">
        <v>12</v>
      </c>
      <c r="E72" s="80">
        <v>1201</v>
      </c>
      <c r="F72" s="80" t="s">
        <v>21</v>
      </c>
      <c r="G72" s="84">
        <v>90.24</v>
      </c>
      <c r="H72" s="85">
        <v>4688</v>
      </c>
      <c r="I72" s="89">
        <f t="shared" si="1"/>
        <v>4312.96</v>
      </c>
      <c r="J72" s="47"/>
    </row>
    <row r="73" spans="1:10" ht="14.25">
      <c r="A73" s="80">
        <v>70</v>
      </c>
      <c r="B73" s="80" t="s">
        <v>310</v>
      </c>
      <c r="C73" s="80">
        <v>4</v>
      </c>
      <c r="D73" s="80">
        <v>13</v>
      </c>
      <c r="E73" s="80">
        <v>1301</v>
      </c>
      <c r="F73" s="80" t="s">
        <v>21</v>
      </c>
      <c r="G73" s="84">
        <v>90.24</v>
      </c>
      <c r="H73" s="85">
        <v>4688</v>
      </c>
      <c r="I73" s="89">
        <f t="shared" si="1"/>
        <v>4312.96</v>
      </c>
      <c r="J73" s="47"/>
    </row>
    <row r="74" spans="1:10" ht="14.25">
      <c r="A74" s="80">
        <v>71</v>
      </c>
      <c r="B74" s="80" t="s">
        <v>311</v>
      </c>
      <c r="C74" s="80">
        <v>4</v>
      </c>
      <c r="D74" s="80">
        <v>16</v>
      </c>
      <c r="E74" s="80">
        <v>1601</v>
      </c>
      <c r="F74" s="80" t="s">
        <v>21</v>
      </c>
      <c r="G74" s="84">
        <v>90.24</v>
      </c>
      <c r="H74" s="85">
        <v>4688</v>
      </c>
      <c r="I74" s="89">
        <f t="shared" si="1"/>
        <v>4312.96</v>
      </c>
      <c r="J74" s="47"/>
    </row>
    <row r="75" spans="1:10" ht="14.25">
      <c r="A75" s="80">
        <v>72</v>
      </c>
      <c r="B75" s="80" t="s">
        <v>312</v>
      </c>
      <c r="C75" s="80">
        <v>4</v>
      </c>
      <c r="D75" s="80">
        <v>17</v>
      </c>
      <c r="E75" s="80">
        <v>1701</v>
      </c>
      <c r="F75" s="80" t="s">
        <v>21</v>
      </c>
      <c r="G75" s="84">
        <v>90.24</v>
      </c>
      <c r="H75" s="85">
        <v>4588</v>
      </c>
      <c r="I75" s="89">
        <f t="shared" si="1"/>
        <v>4220.96</v>
      </c>
      <c r="J75" s="47" t="s">
        <v>240</v>
      </c>
    </row>
    <row r="76" spans="1:10" ht="14.25">
      <c r="A76" s="80">
        <v>73</v>
      </c>
      <c r="B76" s="30" t="s">
        <v>313</v>
      </c>
      <c r="C76" s="30">
        <v>1</v>
      </c>
      <c r="D76" s="30">
        <v>3</v>
      </c>
      <c r="E76" s="47">
        <v>302</v>
      </c>
      <c r="F76" s="30" t="s">
        <v>78</v>
      </c>
      <c r="G76" s="82">
        <v>178.04</v>
      </c>
      <c r="H76" s="90">
        <v>4988</v>
      </c>
      <c r="I76" s="89">
        <f t="shared" si="1"/>
        <v>4588.96</v>
      </c>
      <c r="J76" s="47" t="s">
        <v>90</v>
      </c>
    </row>
    <row r="77" spans="1:10" ht="14.25">
      <c r="A77" s="80">
        <v>74</v>
      </c>
      <c r="B77" s="30" t="s">
        <v>314</v>
      </c>
      <c r="C77" s="30">
        <v>1</v>
      </c>
      <c r="D77" s="30">
        <v>4</v>
      </c>
      <c r="E77" s="47">
        <v>402</v>
      </c>
      <c r="F77" s="30" t="s">
        <v>78</v>
      </c>
      <c r="G77" s="82">
        <v>178.04</v>
      </c>
      <c r="H77" s="90">
        <v>5288</v>
      </c>
      <c r="I77" s="89">
        <f t="shared" si="1"/>
        <v>4864.96</v>
      </c>
      <c r="J77" s="47" t="s">
        <v>90</v>
      </c>
    </row>
    <row r="78" spans="1:10" ht="14.25">
      <c r="A78" s="80">
        <v>75</v>
      </c>
      <c r="B78" s="30" t="s">
        <v>315</v>
      </c>
      <c r="C78" s="30">
        <v>2</v>
      </c>
      <c r="D78" s="30">
        <v>2</v>
      </c>
      <c r="E78" s="47">
        <v>202</v>
      </c>
      <c r="F78" s="30" t="s">
        <v>78</v>
      </c>
      <c r="G78" s="82">
        <v>139.81</v>
      </c>
      <c r="H78" s="90">
        <v>4688</v>
      </c>
      <c r="I78" s="89">
        <v>4150</v>
      </c>
      <c r="J78" s="47" t="s">
        <v>90</v>
      </c>
    </row>
    <row r="79" spans="1:10" ht="14.25">
      <c r="A79" s="80">
        <v>76</v>
      </c>
      <c r="B79" s="30" t="s">
        <v>316</v>
      </c>
      <c r="C79" s="30">
        <v>3</v>
      </c>
      <c r="D79" s="30">
        <v>2</v>
      </c>
      <c r="E79" s="47">
        <v>202</v>
      </c>
      <c r="F79" s="30" t="s">
        <v>21</v>
      </c>
      <c r="G79" s="82">
        <v>96.5</v>
      </c>
      <c r="H79" s="90">
        <v>4688</v>
      </c>
      <c r="I79" s="89">
        <v>4150</v>
      </c>
      <c r="J79" s="47" t="s">
        <v>90</v>
      </c>
    </row>
    <row r="80" spans="1:10" ht="14.25">
      <c r="A80" s="80">
        <v>77</v>
      </c>
      <c r="B80" s="30" t="s">
        <v>317</v>
      </c>
      <c r="C80" s="30">
        <v>1</v>
      </c>
      <c r="D80" s="30">
        <v>2</v>
      </c>
      <c r="E80" s="47">
        <v>201</v>
      </c>
      <c r="F80" s="30" t="s">
        <v>78</v>
      </c>
      <c r="G80" s="82">
        <v>134.09</v>
      </c>
      <c r="H80" s="90">
        <v>4688</v>
      </c>
      <c r="I80" s="89">
        <v>4150</v>
      </c>
      <c r="J80" s="47" t="s">
        <v>90</v>
      </c>
    </row>
    <row r="81" spans="1:10" ht="14.25">
      <c r="A81" s="80">
        <v>78</v>
      </c>
      <c r="B81" s="30" t="s">
        <v>318</v>
      </c>
      <c r="C81" s="30">
        <v>1</v>
      </c>
      <c r="D81" s="30">
        <v>4</v>
      </c>
      <c r="E81" s="47">
        <v>401</v>
      </c>
      <c r="F81" s="30" t="s">
        <v>78</v>
      </c>
      <c r="G81" s="82">
        <v>134.09</v>
      </c>
      <c r="H81" s="90">
        <v>5288</v>
      </c>
      <c r="I81" s="89">
        <f aca="true" t="shared" si="2" ref="I81:I89">H81-(H81*0.08)</f>
        <v>4864.96</v>
      </c>
      <c r="J81" s="47" t="s">
        <v>90</v>
      </c>
    </row>
    <row r="82" spans="1:10" ht="14.25">
      <c r="A82" s="80">
        <v>79</v>
      </c>
      <c r="B82" s="30" t="s">
        <v>319</v>
      </c>
      <c r="C82" s="30">
        <v>1</v>
      </c>
      <c r="D82" s="30">
        <v>2</v>
      </c>
      <c r="E82" s="47">
        <v>202</v>
      </c>
      <c r="F82" s="30" t="s">
        <v>78</v>
      </c>
      <c r="G82" s="82">
        <v>156.92</v>
      </c>
      <c r="H82" s="90">
        <v>4688</v>
      </c>
      <c r="I82" s="89">
        <v>4150</v>
      </c>
      <c r="J82" s="47" t="s">
        <v>90</v>
      </c>
    </row>
    <row r="83" spans="1:10" ht="14.25">
      <c r="A83" s="80">
        <v>80</v>
      </c>
      <c r="B83" s="30" t="s">
        <v>320</v>
      </c>
      <c r="C83" s="30">
        <v>2</v>
      </c>
      <c r="D83" s="30">
        <v>2</v>
      </c>
      <c r="E83" s="47">
        <v>202</v>
      </c>
      <c r="F83" s="30" t="s">
        <v>78</v>
      </c>
      <c r="G83" s="82">
        <v>136.92</v>
      </c>
      <c r="H83" s="90">
        <v>4688</v>
      </c>
      <c r="I83" s="89">
        <v>4150</v>
      </c>
      <c r="J83" s="47" t="s">
        <v>90</v>
      </c>
    </row>
    <row r="84" spans="1:10" ht="14.25">
      <c r="A84" s="80">
        <v>81</v>
      </c>
      <c r="B84" s="30" t="s">
        <v>321</v>
      </c>
      <c r="C84" s="30">
        <v>3</v>
      </c>
      <c r="D84" s="30">
        <v>2</v>
      </c>
      <c r="E84" s="47">
        <v>202</v>
      </c>
      <c r="F84" s="30" t="s">
        <v>21</v>
      </c>
      <c r="G84" s="82">
        <v>98.43</v>
      </c>
      <c r="H84" s="90">
        <v>4688</v>
      </c>
      <c r="I84" s="89">
        <v>4150</v>
      </c>
      <c r="J84" s="47" t="s">
        <v>90</v>
      </c>
    </row>
    <row r="85" spans="1:10" ht="14.25">
      <c r="A85" s="80">
        <v>82</v>
      </c>
      <c r="B85" s="30" t="s">
        <v>322</v>
      </c>
      <c r="C85" s="30">
        <v>3</v>
      </c>
      <c r="D85" s="30">
        <v>3</v>
      </c>
      <c r="E85" s="47">
        <v>302</v>
      </c>
      <c r="F85" s="30" t="s">
        <v>21</v>
      </c>
      <c r="G85" s="82">
        <v>98.43</v>
      </c>
      <c r="H85" s="90">
        <v>4988</v>
      </c>
      <c r="I85" s="89">
        <f t="shared" si="2"/>
        <v>4588.96</v>
      </c>
      <c r="J85" s="47" t="s">
        <v>90</v>
      </c>
    </row>
    <row r="86" spans="1:10" ht="14.25">
      <c r="A86" s="80">
        <v>83</v>
      </c>
      <c r="B86" s="30" t="s">
        <v>323</v>
      </c>
      <c r="C86" s="30">
        <v>1</v>
      </c>
      <c r="D86" s="30">
        <v>2</v>
      </c>
      <c r="E86" s="47">
        <v>201</v>
      </c>
      <c r="F86" s="30" t="s">
        <v>78</v>
      </c>
      <c r="G86" s="82">
        <v>134.09</v>
      </c>
      <c r="H86" s="90">
        <v>4688</v>
      </c>
      <c r="I86" s="89">
        <f t="shared" si="2"/>
        <v>4312.96</v>
      </c>
      <c r="J86" s="47" t="s">
        <v>90</v>
      </c>
    </row>
    <row r="87" spans="1:10" ht="14.25">
      <c r="A87" s="80">
        <v>84</v>
      </c>
      <c r="B87" s="30" t="s">
        <v>324</v>
      </c>
      <c r="C87" s="30">
        <v>1</v>
      </c>
      <c r="D87" s="30">
        <v>3</v>
      </c>
      <c r="E87" s="47">
        <v>301</v>
      </c>
      <c r="F87" s="30" t="s">
        <v>78</v>
      </c>
      <c r="G87" s="82">
        <v>134.09</v>
      </c>
      <c r="H87" s="90">
        <v>4988</v>
      </c>
      <c r="I87" s="89">
        <f t="shared" si="2"/>
        <v>4588.96</v>
      </c>
      <c r="J87" s="47" t="s">
        <v>90</v>
      </c>
    </row>
    <row r="88" spans="1:10" ht="14.25">
      <c r="A88" s="80">
        <v>85</v>
      </c>
      <c r="B88" s="30" t="s">
        <v>325</v>
      </c>
      <c r="C88" s="30">
        <v>1</v>
      </c>
      <c r="D88" s="30">
        <v>4</v>
      </c>
      <c r="E88" s="47">
        <v>401</v>
      </c>
      <c r="F88" s="30" t="s">
        <v>78</v>
      </c>
      <c r="G88" s="82">
        <v>134.09</v>
      </c>
      <c r="H88" s="90">
        <v>5288</v>
      </c>
      <c r="I88" s="89">
        <f t="shared" si="2"/>
        <v>4864.96</v>
      </c>
      <c r="J88" s="47" t="s">
        <v>90</v>
      </c>
    </row>
    <row r="89" spans="1:10" ht="14.25">
      <c r="A89" s="80">
        <v>86</v>
      </c>
      <c r="B89" s="30" t="s">
        <v>326</v>
      </c>
      <c r="C89" s="30">
        <v>1</v>
      </c>
      <c r="D89" s="30">
        <v>5</v>
      </c>
      <c r="E89" s="47">
        <v>501</v>
      </c>
      <c r="F89" s="30" t="s">
        <v>78</v>
      </c>
      <c r="G89" s="82">
        <v>134.09</v>
      </c>
      <c r="H89" s="90">
        <v>5288</v>
      </c>
      <c r="I89" s="89">
        <f t="shared" si="2"/>
        <v>4864.96</v>
      </c>
      <c r="J89" s="47" t="s">
        <v>90</v>
      </c>
    </row>
    <row r="90" spans="1:10" ht="14.25">
      <c r="A90" s="80">
        <v>87</v>
      </c>
      <c r="B90" s="30" t="s">
        <v>327</v>
      </c>
      <c r="C90" s="30">
        <v>1</v>
      </c>
      <c r="D90" s="30">
        <v>2</v>
      </c>
      <c r="E90" s="47">
        <v>202</v>
      </c>
      <c r="F90" s="30" t="s">
        <v>78</v>
      </c>
      <c r="G90" s="82">
        <v>156.92</v>
      </c>
      <c r="H90" s="90">
        <v>4688</v>
      </c>
      <c r="I90" s="89">
        <v>4150</v>
      </c>
      <c r="J90" s="47" t="s">
        <v>90</v>
      </c>
    </row>
    <row r="91" spans="1:10" ht="14.25">
      <c r="A91" s="80">
        <v>88</v>
      </c>
      <c r="B91" s="30" t="s">
        <v>328</v>
      </c>
      <c r="C91" s="30">
        <v>2</v>
      </c>
      <c r="D91" s="30">
        <v>2</v>
      </c>
      <c r="E91" s="47">
        <v>201</v>
      </c>
      <c r="F91" s="30" t="s">
        <v>78</v>
      </c>
      <c r="G91" s="82">
        <v>136.92</v>
      </c>
      <c r="H91" s="90">
        <v>4688</v>
      </c>
      <c r="I91" s="89">
        <v>4150</v>
      </c>
      <c r="J91" s="47" t="s">
        <v>90</v>
      </c>
    </row>
    <row r="92" spans="1:10" ht="14.25">
      <c r="A92" s="80">
        <v>89</v>
      </c>
      <c r="B92" s="30" t="s">
        <v>329</v>
      </c>
      <c r="C92" s="30">
        <v>2</v>
      </c>
      <c r="D92" s="30">
        <v>2</v>
      </c>
      <c r="E92" s="47">
        <v>202</v>
      </c>
      <c r="F92" s="30" t="s">
        <v>78</v>
      </c>
      <c r="G92" s="82">
        <v>136.92</v>
      </c>
      <c r="H92" s="90">
        <v>4688</v>
      </c>
      <c r="I92" s="89">
        <v>4150</v>
      </c>
      <c r="J92" s="47" t="s">
        <v>90</v>
      </c>
    </row>
    <row r="93" spans="1:10" ht="14.25">
      <c r="A93" s="80">
        <v>90</v>
      </c>
      <c r="B93" s="30" t="s">
        <v>330</v>
      </c>
      <c r="C93" s="30">
        <v>3</v>
      </c>
      <c r="D93" s="30">
        <v>2</v>
      </c>
      <c r="E93" s="47">
        <v>202</v>
      </c>
      <c r="F93" s="30" t="s">
        <v>21</v>
      </c>
      <c r="G93" s="82">
        <v>98.43</v>
      </c>
      <c r="H93" s="90">
        <v>4688</v>
      </c>
      <c r="I93" s="89">
        <v>4150</v>
      </c>
      <c r="J93" s="47" t="s">
        <v>90</v>
      </c>
    </row>
    <row r="94" spans="1:10" ht="14.25">
      <c r="A94" s="80">
        <v>91</v>
      </c>
      <c r="B94" s="30" t="s">
        <v>331</v>
      </c>
      <c r="C94" s="30">
        <v>3</v>
      </c>
      <c r="D94" s="30">
        <v>3</v>
      </c>
      <c r="E94" s="47">
        <v>302</v>
      </c>
      <c r="F94" s="30" t="s">
        <v>21</v>
      </c>
      <c r="G94" s="82">
        <v>98.43</v>
      </c>
      <c r="H94" s="90">
        <v>4988</v>
      </c>
      <c r="I94" s="89">
        <f aca="true" t="shared" si="3" ref="I94:I124">H94-(H94*0.08)</f>
        <v>4588.96</v>
      </c>
      <c r="J94" s="47" t="s">
        <v>90</v>
      </c>
    </row>
    <row r="95" spans="1:10" ht="14.25">
      <c r="A95" s="80">
        <v>92</v>
      </c>
      <c r="B95" s="80" t="s">
        <v>332</v>
      </c>
      <c r="C95" s="80">
        <v>1</v>
      </c>
      <c r="D95" s="80">
        <v>2</v>
      </c>
      <c r="E95" s="80">
        <v>201</v>
      </c>
      <c r="F95" s="80" t="s">
        <v>78</v>
      </c>
      <c r="G95" s="84">
        <v>127.64</v>
      </c>
      <c r="H95" s="85">
        <v>4688</v>
      </c>
      <c r="I95" s="89">
        <f t="shared" si="3"/>
        <v>4312.96</v>
      </c>
      <c r="J95" s="47" t="s">
        <v>90</v>
      </c>
    </row>
    <row r="96" spans="1:10" ht="14.25">
      <c r="A96" s="80">
        <v>93</v>
      </c>
      <c r="B96" s="80" t="s">
        <v>333</v>
      </c>
      <c r="C96" s="80">
        <v>1</v>
      </c>
      <c r="D96" s="80">
        <v>3</v>
      </c>
      <c r="E96" s="80">
        <v>301</v>
      </c>
      <c r="F96" s="80" t="s">
        <v>78</v>
      </c>
      <c r="G96" s="84">
        <v>127.64</v>
      </c>
      <c r="H96" s="85">
        <v>4988</v>
      </c>
      <c r="I96" s="89">
        <f t="shared" si="3"/>
        <v>4588.96</v>
      </c>
      <c r="J96" s="47" t="s">
        <v>90</v>
      </c>
    </row>
    <row r="97" spans="1:10" ht="14.25">
      <c r="A97" s="80">
        <v>94</v>
      </c>
      <c r="B97" s="80" t="s">
        <v>334</v>
      </c>
      <c r="C97" s="80">
        <v>1</v>
      </c>
      <c r="D97" s="80">
        <v>4</v>
      </c>
      <c r="E97" s="80">
        <v>401</v>
      </c>
      <c r="F97" s="80" t="s">
        <v>78</v>
      </c>
      <c r="G97" s="84">
        <v>127.64</v>
      </c>
      <c r="H97" s="85">
        <v>5288</v>
      </c>
      <c r="I97" s="89">
        <f t="shared" si="3"/>
        <v>4864.96</v>
      </c>
      <c r="J97" s="47" t="s">
        <v>90</v>
      </c>
    </row>
    <row r="98" spans="1:10" ht="14.25">
      <c r="A98" s="80">
        <v>95</v>
      </c>
      <c r="B98" s="80" t="s">
        <v>335</v>
      </c>
      <c r="C98" s="80">
        <v>1</v>
      </c>
      <c r="D98" s="80">
        <v>5</v>
      </c>
      <c r="E98" s="80">
        <v>501</v>
      </c>
      <c r="F98" s="80" t="s">
        <v>78</v>
      </c>
      <c r="G98" s="84">
        <v>127.64</v>
      </c>
      <c r="H98" s="85">
        <v>5288</v>
      </c>
      <c r="I98" s="89">
        <f t="shared" si="3"/>
        <v>4864.96</v>
      </c>
      <c r="J98" s="47" t="s">
        <v>90</v>
      </c>
    </row>
    <row r="99" spans="1:10" ht="14.25">
      <c r="A99" s="80">
        <v>96</v>
      </c>
      <c r="B99" s="80" t="s">
        <v>336</v>
      </c>
      <c r="C99" s="80">
        <v>1</v>
      </c>
      <c r="D99" s="80">
        <v>2</v>
      </c>
      <c r="E99" s="80">
        <v>202</v>
      </c>
      <c r="F99" s="80" t="s">
        <v>78</v>
      </c>
      <c r="G99" s="84">
        <v>178.42</v>
      </c>
      <c r="H99" s="85">
        <v>4688</v>
      </c>
      <c r="I99" s="89">
        <f t="shared" si="3"/>
        <v>4312.96</v>
      </c>
      <c r="J99" s="47" t="s">
        <v>90</v>
      </c>
    </row>
    <row r="100" spans="1:10" ht="14.25">
      <c r="A100" s="80">
        <v>97</v>
      </c>
      <c r="B100" s="80" t="s">
        <v>337</v>
      </c>
      <c r="C100" s="80">
        <v>1</v>
      </c>
      <c r="D100" s="80">
        <v>3</v>
      </c>
      <c r="E100" s="80">
        <v>302</v>
      </c>
      <c r="F100" s="80" t="s">
        <v>78</v>
      </c>
      <c r="G100" s="84">
        <v>178.42</v>
      </c>
      <c r="H100" s="85">
        <v>4988</v>
      </c>
      <c r="I100" s="89">
        <f t="shared" si="3"/>
        <v>4588.96</v>
      </c>
      <c r="J100" s="47" t="s">
        <v>90</v>
      </c>
    </row>
    <row r="101" spans="1:10" ht="14.25">
      <c r="A101" s="80">
        <v>98</v>
      </c>
      <c r="B101" s="80" t="s">
        <v>338</v>
      </c>
      <c r="C101" s="80">
        <v>1</v>
      </c>
      <c r="D101" s="80">
        <v>4</v>
      </c>
      <c r="E101" s="80">
        <v>402</v>
      </c>
      <c r="F101" s="80" t="s">
        <v>78</v>
      </c>
      <c r="G101" s="84">
        <v>178.42</v>
      </c>
      <c r="H101" s="85">
        <v>5288</v>
      </c>
      <c r="I101" s="89">
        <f t="shared" si="3"/>
        <v>4864.96</v>
      </c>
      <c r="J101" s="47" t="s">
        <v>90</v>
      </c>
    </row>
    <row r="102" spans="1:10" ht="14.25">
      <c r="A102" s="80">
        <v>99</v>
      </c>
      <c r="B102" s="80" t="s">
        <v>339</v>
      </c>
      <c r="C102" s="80">
        <v>1</v>
      </c>
      <c r="D102" s="80">
        <v>5</v>
      </c>
      <c r="E102" s="80">
        <v>502</v>
      </c>
      <c r="F102" s="80" t="s">
        <v>78</v>
      </c>
      <c r="G102" s="84">
        <v>178.42</v>
      </c>
      <c r="H102" s="85">
        <v>5288</v>
      </c>
      <c r="I102" s="89">
        <f t="shared" si="3"/>
        <v>4864.96</v>
      </c>
      <c r="J102" s="47" t="s">
        <v>90</v>
      </c>
    </row>
    <row r="103" spans="1:10" ht="14.25">
      <c r="A103" s="80">
        <v>100</v>
      </c>
      <c r="B103" s="80" t="s">
        <v>340</v>
      </c>
      <c r="C103" s="80">
        <v>1</v>
      </c>
      <c r="D103" s="80">
        <v>2</v>
      </c>
      <c r="E103" s="80">
        <v>201</v>
      </c>
      <c r="F103" s="80" t="s">
        <v>78</v>
      </c>
      <c r="G103" s="84">
        <v>178.42</v>
      </c>
      <c r="H103" s="85">
        <v>4688</v>
      </c>
      <c r="I103" s="89">
        <f t="shared" si="3"/>
        <v>4312.96</v>
      </c>
      <c r="J103" s="47" t="s">
        <v>90</v>
      </c>
    </row>
    <row r="104" spans="1:10" ht="14.25">
      <c r="A104" s="80">
        <v>101</v>
      </c>
      <c r="B104" s="80" t="s">
        <v>341</v>
      </c>
      <c r="C104" s="80">
        <v>1</v>
      </c>
      <c r="D104" s="80">
        <v>3</v>
      </c>
      <c r="E104" s="80">
        <v>301</v>
      </c>
      <c r="F104" s="80" t="s">
        <v>78</v>
      </c>
      <c r="G104" s="84">
        <v>178.42</v>
      </c>
      <c r="H104" s="85">
        <v>4988</v>
      </c>
      <c r="I104" s="89">
        <f t="shared" si="3"/>
        <v>4588.96</v>
      </c>
      <c r="J104" s="47" t="s">
        <v>90</v>
      </c>
    </row>
    <row r="105" spans="1:10" ht="14.25">
      <c r="A105" s="80">
        <v>102</v>
      </c>
      <c r="B105" s="80" t="s">
        <v>342</v>
      </c>
      <c r="C105" s="80">
        <v>1</v>
      </c>
      <c r="D105" s="80">
        <v>4</v>
      </c>
      <c r="E105" s="80">
        <v>401</v>
      </c>
      <c r="F105" s="80" t="s">
        <v>78</v>
      </c>
      <c r="G105" s="84">
        <v>178.42</v>
      </c>
      <c r="H105" s="85">
        <v>5288</v>
      </c>
      <c r="I105" s="89">
        <f t="shared" si="3"/>
        <v>4864.96</v>
      </c>
      <c r="J105" s="47" t="s">
        <v>90</v>
      </c>
    </row>
    <row r="106" spans="1:10" ht="14.25">
      <c r="A106" s="80">
        <v>103</v>
      </c>
      <c r="B106" s="80" t="s">
        <v>343</v>
      </c>
      <c r="C106" s="80">
        <v>1</v>
      </c>
      <c r="D106" s="80">
        <v>5</v>
      </c>
      <c r="E106" s="80">
        <v>501</v>
      </c>
      <c r="F106" s="80" t="s">
        <v>78</v>
      </c>
      <c r="G106" s="84">
        <v>178.42</v>
      </c>
      <c r="H106" s="85">
        <v>5288</v>
      </c>
      <c r="I106" s="89">
        <f t="shared" si="3"/>
        <v>4864.96</v>
      </c>
      <c r="J106" s="47" t="s">
        <v>90</v>
      </c>
    </row>
    <row r="107" spans="1:10" ht="14.25">
      <c r="A107" s="80">
        <v>104</v>
      </c>
      <c r="B107" s="80" t="s">
        <v>344</v>
      </c>
      <c r="C107" s="80">
        <v>1</v>
      </c>
      <c r="D107" s="80">
        <v>2</v>
      </c>
      <c r="E107" s="80">
        <v>202</v>
      </c>
      <c r="F107" s="80" t="s">
        <v>78</v>
      </c>
      <c r="G107" s="84">
        <v>127.64</v>
      </c>
      <c r="H107" s="85">
        <v>4688</v>
      </c>
      <c r="I107" s="89">
        <f t="shared" si="3"/>
        <v>4312.96</v>
      </c>
      <c r="J107" s="47" t="s">
        <v>90</v>
      </c>
    </row>
    <row r="108" spans="1:10" ht="14.25">
      <c r="A108" s="80">
        <v>105</v>
      </c>
      <c r="B108" s="80" t="s">
        <v>345</v>
      </c>
      <c r="C108" s="80">
        <v>1</v>
      </c>
      <c r="D108" s="80">
        <v>3</v>
      </c>
      <c r="E108" s="80">
        <v>302</v>
      </c>
      <c r="F108" s="80" t="s">
        <v>78</v>
      </c>
      <c r="G108" s="84">
        <v>127.64</v>
      </c>
      <c r="H108" s="85">
        <v>4988</v>
      </c>
      <c r="I108" s="89">
        <f t="shared" si="3"/>
        <v>4588.96</v>
      </c>
      <c r="J108" s="47" t="s">
        <v>90</v>
      </c>
    </row>
    <row r="109" spans="1:10" ht="14.25">
      <c r="A109" s="80">
        <v>106</v>
      </c>
      <c r="B109" s="80" t="s">
        <v>346</v>
      </c>
      <c r="C109" s="80">
        <v>1</v>
      </c>
      <c r="D109" s="80">
        <v>4</v>
      </c>
      <c r="E109" s="80">
        <v>402</v>
      </c>
      <c r="F109" s="80" t="s">
        <v>78</v>
      </c>
      <c r="G109" s="84">
        <v>127.64</v>
      </c>
      <c r="H109" s="85">
        <v>5288</v>
      </c>
      <c r="I109" s="89">
        <f t="shared" si="3"/>
        <v>4864.96</v>
      </c>
      <c r="J109" s="47" t="s">
        <v>90</v>
      </c>
    </row>
    <row r="110" spans="1:10" ht="14.25">
      <c r="A110" s="80">
        <v>107</v>
      </c>
      <c r="B110" s="80" t="s">
        <v>347</v>
      </c>
      <c r="C110" s="80">
        <v>1</v>
      </c>
      <c r="D110" s="80">
        <v>5</v>
      </c>
      <c r="E110" s="80">
        <v>502</v>
      </c>
      <c r="F110" s="80" t="s">
        <v>78</v>
      </c>
      <c r="G110" s="84">
        <v>127.64</v>
      </c>
      <c r="H110" s="85">
        <v>5288</v>
      </c>
      <c r="I110" s="89">
        <f t="shared" si="3"/>
        <v>4864.96</v>
      </c>
      <c r="J110" s="47" t="s">
        <v>90</v>
      </c>
    </row>
    <row r="111" spans="1:10" ht="14.25">
      <c r="A111" s="80">
        <v>108</v>
      </c>
      <c r="B111" s="80" t="s">
        <v>348</v>
      </c>
      <c r="C111" s="80">
        <v>1</v>
      </c>
      <c r="D111" s="80">
        <v>2</v>
      </c>
      <c r="E111" s="80">
        <v>201</v>
      </c>
      <c r="F111" s="80" t="s">
        <v>78</v>
      </c>
      <c r="G111" s="84">
        <v>129.31</v>
      </c>
      <c r="H111" s="85">
        <v>4688</v>
      </c>
      <c r="I111" s="89">
        <f t="shared" si="3"/>
        <v>4312.96</v>
      </c>
      <c r="J111" s="47" t="s">
        <v>90</v>
      </c>
    </row>
    <row r="112" spans="1:10" ht="14.25">
      <c r="A112" s="80">
        <v>109</v>
      </c>
      <c r="B112" s="80" t="s">
        <v>349</v>
      </c>
      <c r="C112" s="80">
        <v>1</v>
      </c>
      <c r="D112" s="80">
        <v>3</v>
      </c>
      <c r="E112" s="80">
        <v>301</v>
      </c>
      <c r="F112" s="80" t="s">
        <v>78</v>
      </c>
      <c r="G112" s="84">
        <v>129.31</v>
      </c>
      <c r="H112" s="85">
        <v>4988</v>
      </c>
      <c r="I112" s="89">
        <f t="shared" si="3"/>
        <v>4588.96</v>
      </c>
      <c r="J112" s="47" t="s">
        <v>90</v>
      </c>
    </row>
    <row r="113" spans="1:10" ht="14.25">
      <c r="A113" s="80">
        <v>110</v>
      </c>
      <c r="B113" s="80" t="s">
        <v>350</v>
      </c>
      <c r="C113" s="80">
        <v>1</v>
      </c>
      <c r="D113" s="80">
        <v>4</v>
      </c>
      <c r="E113" s="80">
        <v>401</v>
      </c>
      <c r="F113" s="80" t="s">
        <v>78</v>
      </c>
      <c r="G113" s="84">
        <v>129.31</v>
      </c>
      <c r="H113" s="85">
        <v>5288</v>
      </c>
      <c r="I113" s="89">
        <f t="shared" si="3"/>
        <v>4864.96</v>
      </c>
      <c r="J113" s="47" t="s">
        <v>90</v>
      </c>
    </row>
    <row r="114" spans="1:10" ht="14.25">
      <c r="A114" s="80">
        <v>111</v>
      </c>
      <c r="B114" s="80" t="s">
        <v>351</v>
      </c>
      <c r="C114" s="80">
        <v>1</v>
      </c>
      <c r="D114" s="80">
        <v>5</v>
      </c>
      <c r="E114" s="80">
        <v>501</v>
      </c>
      <c r="F114" s="80" t="s">
        <v>78</v>
      </c>
      <c r="G114" s="84">
        <v>129.31</v>
      </c>
      <c r="H114" s="85">
        <v>5288</v>
      </c>
      <c r="I114" s="89">
        <f t="shared" si="3"/>
        <v>4864.96</v>
      </c>
      <c r="J114" s="47" t="s">
        <v>90</v>
      </c>
    </row>
    <row r="115" spans="1:10" ht="14.25">
      <c r="A115" s="80">
        <v>112</v>
      </c>
      <c r="B115" s="80" t="s">
        <v>352</v>
      </c>
      <c r="C115" s="80">
        <v>1</v>
      </c>
      <c r="D115" s="80">
        <v>2</v>
      </c>
      <c r="E115" s="80">
        <v>202</v>
      </c>
      <c r="F115" s="80" t="s">
        <v>78</v>
      </c>
      <c r="G115" s="84">
        <v>135.8</v>
      </c>
      <c r="H115" s="85">
        <v>4688</v>
      </c>
      <c r="I115" s="89">
        <f t="shared" si="3"/>
        <v>4312.96</v>
      </c>
      <c r="J115" s="47" t="s">
        <v>90</v>
      </c>
    </row>
    <row r="116" spans="1:10" ht="14.25">
      <c r="A116" s="80">
        <v>113</v>
      </c>
      <c r="B116" s="80" t="s">
        <v>353</v>
      </c>
      <c r="C116" s="80">
        <v>2</v>
      </c>
      <c r="D116" s="80">
        <v>2</v>
      </c>
      <c r="E116" s="80">
        <v>201</v>
      </c>
      <c r="F116" s="80" t="s">
        <v>78</v>
      </c>
      <c r="G116" s="84">
        <v>135.8</v>
      </c>
      <c r="H116" s="85">
        <v>4688</v>
      </c>
      <c r="I116" s="89">
        <f t="shared" si="3"/>
        <v>4312.96</v>
      </c>
      <c r="J116" s="47" t="s">
        <v>90</v>
      </c>
    </row>
    <row r="117" spans="1:10" ht="14.25">
      <c r="A117" s="80">
        <v>114</v>
      </c>
      <c r="B117" s="80" t="s">
        <v>354</v>
      </c>
      <c r="C117" s="80">
        <v>2</v>
      </c>
      <c r="D117" s="80">
        <v>2</v>
      </c>
      <c r="E117" s="80">
        <v>202</v>
      </c>
      <c r="F117" s="80" t="s">
        <v>78</v>
      </c>
      <c r="G117" s="84">
        <v>135.8</v>
      </c>
      <c r="H117" s="85">
        <v>4688</v>
      </c>
      <c r="I117" s="89">
        <f t="shared" si="3"/>
        <v>4312.96</v>
      </c>
      <c r="J117" s="47" t="s">
        <v>90</v>
      </c>
    </row>
    <row r="118" spans="1:10" ht="14.25">
      <c r="A118" s="80">
        <v>115</v>
      </c>
      <c r="B118" s="80" t="s">
        <v>355</v>
      </c>
      <c r="C118" s="80">
        <v>2</v>
      </c>
      <c r="D118" s="80">
        <v>4</v>
      </c>
      <c r="E118" s="80">
        <v>402</v>
      </c>
      <c r="F118" s="80" t="s">
        <v>78</v>
      </c>
      <c r="G118" s="84">
        <v>135.8</v>
      </c>
      <c r="H118" s="85">
        <v>5288</v>
      </c>
      <c r="I118" s="89">
        <f t="shared" si="3"/>
        <v>4864.96</v>
      </c>
      <c r="J118" s="47" t="s">
        <v>90</v>
      </c>
    </row>
    <row r="119" spans="1:10" ht="14.25">
      <c r="A119" s="80">
        <v>116</v>
      </c>
      <c r="B119" s="80" t="s">
        <v>356</v>
      </c>
      <c r="C119" s="80">
        <v>3</v>
      </c>
      <c r="D119" s="80">
        <v>2</v>
      </c>
      <c r="E119" s="80">
        <v>201</v>
      </c>
      <c r="F119" s="80" t="s">
        <v>78</v>
      </c>
      <c r="G119" s="84">
        <v>135.8</v>
      </c>
      <c r="H119" s="85">
        <v>4688</v>
      </c>
      <c r="I119" s="89">
        <f t="shared" si="3"/>
        <v>4312.96</v>
      </c>
      <c r="J119" s="47" t="s">
        <v>90</v>
      </c>
    </row>
    <row r="120" spans="1:10" ht="14.25">
      <c r="A120" s="80">
        <v>117</v>
      </c>
      <c r="B120" s="80" t="s">
        <v>357</v>
      </c>
      <c r="C120" s="80">
        <v>3</v>
      </c>
      <c r="D120" s="80">
        <v>4</v>
      </c>
      <c r="E120" s="80">
        <v>401</v>
      </c>
      <c r="F120" s="80" t="s">
        <v>78</v>
      </c>
      <c r="G120" s="84">
        <v>135.8</v>
      </c>
      <c r="H120" s="85">
        <v>5288</v>
      </c>
      <c r="I120" s="89">
        <f t="shared" si="3"/>
        <v>4864.96</v>
      </c>
      <c r="J120" s="47" t="s">
        <v>90</v>
      </c>
    </row>
    <row r="121" spans="1:10" ht="14.25">
      <c r="A121" s="80">
        <v>118</v>
      </c>
      <c r="B121" s="80" t="s">
        <v>358</v>
      </c>
      <c r="C121" s="80">
        <v>3</v>
      </c>
      <c r="D121" s="80">
        <v>2</v>
      </c>
      <c r="E121" s="80">
        <v>202</v>
      </c>
      <c r="F121" s="80" t="s">
        <v>78</v>
      </c>
      <c r="G121" s="84">
        <v>102.44</v>
      </c>
      <c r="H121" s="85">
        <v>4688</v>
      </c>
      <c r="I121" s="89">
        <f t="shared" si="3"/>
        <v>4312.96</v>
      </c>
      <c r="J121" s="47" t="s">
        <v>90</v>
      </c>
    </row>
    <row r="122" spans="1:10" ht="14.25">
      <c r="A122" s="80">
        <v>119</v>
      </c>
      <c r="B122" s="80" t="s">
        <v>359</v>
      </c>
      <c r="C122" s="80">
        <v>3</v>
      </c>
      <c r="D122" s="80">
        <v>3</v>
      </c>
      <c r="E122" s="80">
        <v>302</v>
      </c>
      <c r="F122" s="80" t="s">
        <v>78</v>
      </c>
      <c r="G122" s="84">
        <v>102.44</v>
      </c>
      <c r="H122" s="85">
        <v>4988</v>
      </c>
      <c r="I122" s="89">
        <f t="shared" si="3"/>
        <v>4588.96</v>
      </c>
      <c r="J122" s="47" t="s">
        <v>90</v>
      </c>
    </row>
    <row r="123" spans="1:10" ht="14.25">
      <c r="A123" s="80">
        <v>120</v>
      </c>
      <c r="B123" s="80" t="s">
        <v>360</v>
      </c>
      <c r="C123" s="80">
        <v>3</v>
      </c>
      <c r="D123" s="80">
        <v>4</v>
      </c>
      <c r="E123" s="80">
        <v>402</v>
      </c>
      <c r="F123" s="80" t="s">
        <v>78</v>
      </c>
      <c r="G123" s="84">
        <v>102.44</v>
      </c>
      <c r="H123" s="85">
        <v>5288</v>
      </c>
      <c r="I123" s="89">
        <f t="shared" si="3"/>
        <v>4864.96</v>
      </c>
      <c r="J123" s="47" t="s">
        <v>90</v>
      </c>
    </row>
    <row r="124" spans="1:10" ht="14.25">
      <c r="A124" s="80">
        <v>121</v>
      </c>
      <c r="B124" s="80" t="s">
        <v>361</v>
      </c>
      <c r="C124" s="80">
        <v>3</v>
      </c>
      <c r="D124" s="80">
        <v>5</v>
      </c>
      <c r="E124" s="80">
        <v>502</v>
      </c>
      <c r="F124" s="80" t="s">
        <v>78</v>
      </c>
      <c r="G124" s="84">
        <v>102.44</v>
      </c>
      <c r="H124" s="85">
        <v>5288</v>
      </c>
      <c r="I124" s="89">
        <f t="shared" si="3"/>
        <v>4864.96</v>
      </c>
      <c r="J124" s="47" t="s">
        <v>90</v>
      </c>
    </row>
    <row r="125" spans="1:10" ht="14.25">
      <c r="A125" s="80">
        <v>122</v>
      </c>
      <c r="B125" s="47" t="s">
        <v>362</v>
      </c>
      <c r="C125" s="47">
        <v>3</v>
      </c>
      <c r="D125" s="47">
        <v>3</v>
      </c>
      <c r="E125" s="47">
        <v>302</v>
      </c>
      <c r="F125" s="80" t="s">
        <v>78</v>
      </c>
      <c r="G125" s="47">
        <v>108.83</v>
      </c>
      <c r="H125" s="90">
        <v>4988</v>
      </c>
      <c r="I125" s="90">
        <v>4589</v>
      </c>
      <c r="J125" s="47" t="s">
        <v>90</v>
      </c>
    </row>
    <row r="126" spans="1:10" ht="14.25">
      <c r="A126" s="80">
        <v>123</v>
      </c>
      <c r="B126" s="47" t="s">
        <v>363</v>
      </c>
      <c r="C126" s="47">
        <v>3</v>
      </c>
      <c r="D126" s="47">
        <v>4</v>
      </c>
      <c r="E126" s="47">
        <v>402</v>
      </c>
      <c r="F126" s="80" t="s">
        <v>78</v>
      </c>
      <c r="G126" s="47">
        <v>108.83</v>
      </c>
      <c r="H126" s="90">
        <v>5288</v>
      </c>
      <c r="I126" s="90">
        <v>4865</v>
      </c>
      <c r="J126" s="47" t="s">
        <v>90</v>
      </c>
    </row>
  </sheetData>
  <sheetProtection/>
  <mergeCells count="3">
    <mergeCell ref="A1:J1"/>
    <mergeCell ref="A2:C2"/>
    <mergeCell ref="D2:J2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6" max="6" width="11.75390625" style="0" customWidth="1"/>
    <col min="7" max="7" width="11.75390625" style="0" bestFit="1" customWidth="1"/>
    <col min="8" max="8" width="10.00390625" style="0" bestFit="1" customWidth="1"/>
    <col min="10" max="10" width="12.00390625" style="0" customWidth="1"/>
  </cols>
  <sheetData>
    <row r="1" spans="1:10" ht="22.5">
      <c r="A1" s="52" t="s">
        <v>364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>
      <c r="A2" s="53" t="s">
        <v>1</v>
      </c>
      <c r="B2" s="53"/>
      <c r="C2" s="53"/>
      <c r="D2" s="54" t="s">
        <v>2</v>
      </c>
      <c r="E2" s="55"/>
      <c r="F2" s="55"/>
      <c r="G2" s="56"/>
      <c r="H2" s="57"/>
      <c r="I2" s="63"/>
      <c r="J2" s="64"/>
    </row>
    <row r="3" spans="1:10" ht="67.5">
      <c r="A3" s="21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65" t="s">
        <v>11</v>
      </c>
      <c r="J3" s="66" t="s">
        <v>12</v>
      </c>
    </row>
    <row r="4" spans="1:10" ht="22.5">
      <c r="A4" s="59">
        <v>1</v>
      </c>
      <c r="B4" s="67">
        <v>2</v>
      </c>
      <c r="C4" s="67">
        <v>1</v>
      </c>
      <c r="D4" s="67">
        <v>6</v>
      </c>
      <c r="E4" s="67">
        <v>601</v>
      </c>
      <c r="F4" s="68" t="s">
        <v>21</v>
      </c>
      <c r="G4" s="67">
        <v>58.8</v>
      </c>
      <c r="H4" s="69">
        <f aca="true" t="shared" si="0" ref="H4:H67">I4/0.92</f>
        <v>3239.1304347826085</v>
      </c>
      <c r="I4" s="72">
        <v>2980</v>
      </c>
      <c r="J4" s="68" t="s">
        <v>365</v>
      </c>
    </row>
    <row r="5" spans="1:10" ht="22.5">
      <c r="A5" s="59">
        <v>2</v>
      </c>
      <c r="B5" s="68">
        <v>3</v>
      </c>
      <c r="C5" s="70">
        <v>1</v>
      </c>
      <c r="D5" s="70">
        <v>6</v>
      </c>
      <c r="E5" s="70">
        <v>601</v>
      </c>
      <c r="F5" s="68" t="s">
        <v>21</v>
      </c>
      <c r="G5" s="70">
        <v>58.97</v>
      </c>
      <c r="H5" s="71">
        <f t="shared" si="0"/>
        <v>3239.1304347826085</v>
      </c>
      <c r="I5" s="70">
        <v>2980</v>
      </c>
      <c r="J5" s="68" t="s">
        <v>365</v>
      </c>
    </row>
    <row r="6" spans="1:10" ht="22.5">
      <c r="A6" s="59">
        <v>3</v>
      </c>
      <c r="B6" s="68">
        <v>3</v>
      </c>
      <c r="C6" s="70">
        <v>2</v>
      </c>
      <c r="D6" s="70">
        <v>6</v>
      </c>
      <c r="E6" s="70">
        <v>601</v>
      </c>
      <c r="F6" s="68" t="s">
        <v>21</v>
      </c>
      <c r="G6" s="70">
        <v>59.5</v>
      </c>
      <c r="H6" s="71">
        <f t="shared" si="0"/>
        <v>3239.1304347826085</v>
      </c>
      <c r="I6" s="70">
        <v>2980</v>
      </c>
      <c r="J6" s="68" t="s">
        <v>365</v>
      </c>
    </row>
    <row r="7" spans="1:10" ht="22.5">
      <c r="A7" s="59">
        <v>4</v>
      </c>
      <c r="B7" s="68">
        <v>3</v>
      </c>
      <c r="C7" s="70">
        <v>2</v>
      </c>
      <c r="D7" s="70">
        <v>6</v>
      </c>
      <c r="E7" s="70">
        <v>603</v>
      </c>
      <c r="F7" s="68" t="s">
        <v>21</v>
      </c>
      <c r="G7" s="70">
        <v>57.85</v>
      </c>
      <c r="H7" s="71">
        <f t="shared" si="0"/>
        <v>3239.1304347826085</v>
      </c>
      <c r="I7" s="70">
        <v>2980</v>
      </c>
      <c r="J7" s="68" t="s">
        <v>365</v>
      </c>
    </row>
    <row r="8" spans="1:10" ht="22.5">
      <c r="A8" s="59">
        <v>5</v>
      </c>
      <c r="B8" s="68">
        <v>3</v>
      </c>
      <c r="C8" s="70">
        <v>3</v>
      </c>
      <c r="D8" s="70">
        <v>6</v>
      </c>
      <c r="E8" s="70">
        <v>601</v>
      </c>
      <c r="F8" s="68" t="s">
        <v>21</v>
      </c>
      <c r="G8" s="70">
        <v>70.39</v>
      </c>
      <c r="H8" s="71">
        <f t="shared" si="0"/>
        <v>3239.1304347826085</v>
      </c>
      <c r="I8" s="70">
        <v>2980</v>
      </c>
      <c r="J8" s="68" t="s">
        <v>365</v>
      </c>
    </row>
    <row r="9" spans="1:10" ht="22.5">
      <c r="A9" s="59">
        <v>6</v>
      </c>
      <c r="B9" s="68">
        <v>3</v>
      </c>
      <c r="C9" s="70">
        <v>3</v>
      </c>
      <c r="D9" s="70">
        <v>6</v>
      </c>
      <c r="E9" s="70">
        <v>602</v>
      </c>
      <c r="F9" s="68" t="s">
        <v>21</v>
      </c>
      <c r="G9" s="70">
        <v>56.62</v>
      </c>
      <c r="H9" s="71">
        <f t="shared" si="0"/>
        <v>3239.1304347826085</v>
      </c>
      <c r="I9" s="70">
        <v>2980</v>
      </c>
      <c r="J9" s="68" t="s">
        <v>365</v>
      </c>
    </row>
    <row r="10" spans="1:10" ht="22.5">
      <c r="A10" s="59">
        <v>7</v>
      </c>
      <c r="B10" s="68">
        <v>3</v>
      </c>
      <c r="C10" s="70">
        <v>3</v>
      </c>
      <c r="D10" s="70">
        <v>6</v>
      </c>
      <c r="E10" s="70">
        <v>603</v>
      </c>
      <c r="F10" s="68" t="s">
        <v>21</v>
      </c>
      <c r="G10" s="70">
        <v>58.97</v>
      </c>
      <c r="H10" s="71">
        <f t="shared" si="0"/>
        <v>3239.1304347826085</v>
      </c>
      <c r="I10" s="70">
        <v>2980</v>
      </c>
      <c r="J10" s="68" t="s">
        <v>365</v>
      </c>
    </row>
    <row r="11" spans="1:10" ht="22.5">
      <c r="A11" s="59">
        <v>8</v>
      </c>
      <c r="B11" s="68">
        <v>4</v>
      </c>
      <c r="C11" s="70">
        <v>1</v>
      </c>
      <c r="D11" s="70">
        <v>6</v>
      </c>
      <c r="E11" s="70">
        <v>602</v>
      </c>
      <c r="F11" s="68" t="s">
        <v>21</v>
      </c>
      <c r="G11" s="70">
        <v>58.38</v>
      </c>
      <c r="H11" s="71">
        <f t="shared" si="0"/>
        <v>3239.1304347826085</v>
      </c>
      <c r="I11" s="70">
        <v>2980</v>
      </c>
      <c r="J11" s="68" t="s">
        <v>365</v>
      </c>
    </row>
    <row r="12" spans="1:10" ht="22.5">
      <c r="A12" s="59">
        <v>9</v>
      </c>
      <c r="B12" s="68">
        <v>4</v>
      </c>
      <c r="C12" s="70">
        <v>2</v>
      </c>
      <c r="D12" s="70">
        <v>6</v>
      </c>
      <c r="E12" s="70">
        <v>602</v>
      </c>
      <c r="F12" s="68" t="s">
        <v>21</v>
      </c>
      <c r="G12" s="70">
        <v>58.38</v>
      </c>
      <c r="H12" s="71">
        <f t="shared" si="0"/>
        <v>3239.1304347826085</v>
      </c>
      <c r="I12" s="70">
        <v>2980</v>
      </c>
      <c r="J12" s="68" t="s">
        <v>365</v>
      </c>
    </row>
    <row r="13" spans="1:10" ht="22.5">
      <c r="A13" s="59">
        <v>10</v>
      </c>
      <c r="B13" s="68">
        <v>4</v>
      </c>
      <c r="C13" s="70">
        <v>3</v>
      </c>
      <c r="D13" s="70">
        <v>6</v>
      </c>
      <c r="E13" s="70">
        <v>602</v>
      </c>
      <c r="F13" s="68" t="s">
        <v>21</v>
      </c>
      <c r="G13" s="70">
        <v>58.38</v>
      </c>
      <c r="H13" s="71">
        <f t="shared" si="0"/>
        <v>3239.1304347826085</v>
      </c>
      <c r="I13" s="70">
        <v>2980</v>
      </c>
      <c r="J13" s="68" t="s">
        <v>365</v>
      </c>
    </row>
    <row r="14" spans="1:10" ht="22.5">
      <c r="A14" s="59">
        <v>11</v>
      </c>
      <c r="B14" s="68">
        <v>4</v>
      </c>
      <c r="C14" s="70">
        <v>3</v>
      </c>
      <c r="D14" s="70">
        <v>6</v>
      </c>
      <c r="E14" s="70">
        <v>603</v>
      </c>
      <c r="F14" s="68" t="s">
        <v>21</v>
      </c>
      <c r="G14" s="70">
        <v>61.91</v>
      </c>
      <c r="H14" s="71">
        <f t="shared" si="0"/>
        <v>3239.1304347826085</v>
      </c>
      <c r="I14" s="70">
        <v>2980</v>
      </c>
      <c r="J14" s="68" t="s">
        <v>365</v>
      </c>
    </row>
    <row r="15" spans="1:10" ht="22.5">
      <c r="A15" s="59">
        <v>12</v>
      </c>
      <c r="B15" s="68">
        <v>5</v>
      </c>
      <c r="C15" s="70">
        <v>1</v>
      </c>
      <c r="D15" s="70">
        <v>6</v>
      </c>
      <c r="E15" s="70">
        <v>602</v>
      </c>
      <c r="F15" s="68" t="s">
        <v>21</v>
      </c>
      <c r="G15" s="70">
        <v>59.41</v>
      </c>
      <c r="H15" s="71">
        <f t="shared" si="0"/>
        <v>3239.1304347826085</v>
      </c>
      <c r="I15" s="70">
        <v>2980</v>
      </c>
      <c r="J15" s="68" t="s">
        <v>365</v>
      </c>
    </row>
    <row r="16" spans="1:10" ht="22.5">
      <c r="A16" s="59">
        <v>13</v>
      </c>
      <c r="B16" s="68">
        <v>5</v>
      </c>
      <c r="C16" s="70">
        <v>2</v>
      </c>
      <c r="D16" s="70">
        <v>6</v>
      </c>
      <c r="E16" s="70">
        <v>603</v>
      </c>
      <c r="F16" s="68" t="s">
        <v>21</v>
      </c>
      <c r="G16" s="70">
        <v>59.16</v>
      </c>
      <c r="H16" s="71">
        <f t="shared" si="0"/>
        <v>3239.1304347826085</v>
      </c>
      <c r="I16" s="70">
        <v>2980</v>
      </c>
      <c r="J16" s="68" t="s">
        <v>365</v>
      </c>
    </row>
    <row r="17" spans="1:10" ht="22.5">
      <c r="A17" s="59">
        <v>14</v>
      </c>
      <c r="B17" s="68">
        <v>5</v>
      </c>
      <c r="C17" s="70">
        <v>3</v>
      </c>
      <c r="D17" s="70">
        <v>6</v>
      </c>
      <c r="E17" s="70">
        <v>602</v>
      </c>
      <c r="F17" s="68" t="s">
        <v>21</v>
      </c>
      <c r="G17" s="70">
        <v>59.41</v>
      </c>
      <c r="H17" s="71">
        <f t="shared" si="0"/>
        <v>3239.1304347826085</v>
      </c>
      <c r="I17" s="70">
        <v>2980</v>
      </c>
      <c r="J17" s="68" t="s">
        <v>365</v>
      </c>
    </row>
    <row r="18" spans="1:10" ht="22.5">
      <c r="A18" s="59">
        <v>15</v>
      </c>
      <c r="B18" s="68">
        <v>5</v>
      </c>
      <c r="C18" s="70">
        <v>3</v>
      </c>
      <c r="D18" s="70">
        <v>6</v>
      </c>
      <c r="E18" s="70">
        <v>603</v>
      </c>
      <c r="F18" s="68" t="s">
        <v>21</v>
      </c>
      <c r="G18" s="70">
        <v>61.91</v>
      </c>
      <c r="H18" s="71">
        <f t="shared" si="0"/>
        <v>3239.1304347826085</v>
      </c>
      <c r="I18" s="70">
        <v>2980</v>
      </c>
      <c r="J18" s="68" t="s">
        <v>365</v>
      </c>
    </row>
    <row r="19" spans="1:10" ht="22.5">
      <c r="A19" s="59">
        <v>16</v>
      </c>
      <c r="B19" s="68">
        <v>6</v>
      </c>
      <c r="C19" s="70">
        <v>1</v>
      </c>
      <c r="D19" s="70">
        <v>6</v>
      </c>
      <c r="E19" s="70">
        <v>601</v>
      </c>
      <c r="F19" s="68" t="s">
        <v>21</v>
      </c>
      <c r="G19" s="70">
        <v>58.97</v>
      </c>
      <c r="H19" s="71">
        <f t="shared" si="0"/>
        <v>3239.1304347826085</v>
      </c>
      <c r="I19" s="70">
        <v>2980</v>
      </c>
      <c r="J19" s="68" t="s">
        <v>365</v>
      </c>
    </row>
    <row r="20" spans="1:10" ht="22.5">
      <c r="A20" s="59">
        <v>17</v>
      </c>
      <c r="B20" s="68">
        <v>6</v>
      </c>
      <c r="C20" s="70">
        <v>1</v>
      </c>
      <c r="D20" s="70">
        <v>6</v>
      </c>
      <c r="E20" s="70">
        <v>602</v>
      </c>
      <c r="F20" s="68" t="s">
        <v>21</v>
      </c>
      <c r="G20" s="70">
        <v>56.62</v>
      </c>
      <c r="H20" s="71">
        <f t="shared" si="0"/>
        <v>3239.1304347826085</v>
      </c>
      <c r="I20" s="70">
        <v>2980</v>
      </c>
      <c r="J20" s="68" t="s">
        <v>365</v>
      </c>
    </row>
    <row r="21" spans="1:10" ht="22.5">
      <c r="A21" s="59">
        <v>18</v>
      </c>
      <c r="B21" s="68">
        <v>6</v>
      </c>
      <c r="C21" s="70">
        <v>2</v>
      </c>
      <c r="D21" s="70">
        <v>6</v>
      </c>
      <c r="E21" s="70">
        <v>601</v>
      </c>
      <c r="F21" s="68" t="s">
        <v>21</v>
      </c>
      <c r="G21" s="70">
        <v>57.84</v>
      </c>
      <c r="H21" s="71">
        <f t="shared" si="0"/>
        <v>3239.1304347826085</v>
      </c>
      <c r="I21" s="70">
        <v>2980</v>
      </c>
      <c r="J21" s="68" t="s">
        <v>365</v>
      </c>
    </row>
    <row r="22" spans="1:10" ht="22.5">
      <c r="A22" s="59">
        <v>19</v>
      </c>
      <c r="B22" s="68">
        <v>6</v>
      </c>
      <c r="C22" s="70">
        <v>2</v>
      </c>
      <c r="D22" s="70">
        <v>6</v>
      </c>
      <c r="E22" s="70">
        <v>603</v>
      </c>
      <c r="F22" s="68" t="s">
        <v>21</v>
      </c>
      <c r="G22" s="70">
        <v>59.5</v>
      </c>
      <c r="H22" s="71">
        <f t="shared" si="0"/>
        <v>3239.1304347826085</v>
      </c>
      <c r="I22" s="70">
        <v>2980</v>
      </c>
      <c r="J22" s="68" t="s">
        <v>365</v>
      </c>
    </row>
    <row r="23" spans="1:10" ht="22.5">
      <c r="A23" s="59">
        <v>20</v>
      </c>
      <c r="B23" s="68">
        <v>6</v>
      </c>
      <c r="C23" s="70">
        <v>3</v>
      </c>
      <c r="D23" s="70">
        <v>6</v>
      </c>
      <c r="E23" s="70">
        <v>602</v>
      </c>
      <c r="F23" s="68" t="s">
        <v>21</v>
      </c>
      <c r="G23" s="70">
        <v>56.62</v>
      </c>
      <c r="H23" s="71">
        <f t="shared" si="0"/>
        <v>3239.1304347826085</v>
      </c>
      <c r="I23" s="70">
        <v>2980</v>
      </c>
      <c r="J23" s="68" t="s">
        <v>365</v>
      </c>
    </row>
    <row r="24" spans="1:10" ht="22.5">
      <c r="A24" s="59">
        <v>21</v>
      </c>
      <c r="B24" s="68">
        <v>6</v>
      </c>
      <c r="C24" s="70">
        <v>3</v>
      </c>
      <c r="D24" s="70">
        <v>6</v>
      </c>
      <c r="E24" s="70">
        <v>603</v>
      </c>
      <c r="F24" s="68" t="s">
        <v>21</v>
      </c>
      <c r="G24" s="70">
        <v>58.97</v>
      </c>
      <c r="H24" s="71">
        <f t="shared" si="0"/>
        <v>3239.1304347826085</v>
      </c>
      <c r="I24" s="70">
        <v>2980</v>
      </c>
      <c r="J24" s="68" t="s">
        <v>365</v>
      </c>
    </row>
    <row r="25" spans="1:10" ht="22.5">
      <c r="A25" s="59">
        <v>22</v>
      </c>
      <c r="B25" s="68">
        <v>7</v>
      </c>
      <c r="C25" s="70">
        <v>1</v>
      </c>
      <c r="D25" s="70">
        <v>6</v>
      </c>
      <c r="E25" s="70">
        <v>602</v>
      </c>
      <c r="F25" s="68" t="s">
        <v>21</v>
      </c>
      <c r="G25" s="70">
        <v>56.45</v>
      </c>
      <c r="H25" s="71">
        <f t="shared" si="0"/>
        <v>3239.1304347826085</v>
      </c>
      <c r="I25" s="70">
        <v>2980</v>
      </c>
      <c r="J25" s="68" t="s">
        <v>365</v>
      </c>
    </row>
    <row r="26" spans="1:10" ht="22.5">
      <c r="A26" s="59">
        <v>23</v>
      </c>
      <c r="B26" s="68">
        <v>7</v>
      </c>
      <c r="C26" s="70">
        <v>3</v>
      </c>
      <c r="D26" s="70">
        <v>6</v>
      </c>
      <c r="E26" s="70">
        <v>602</v>
      </c>
      <c r="F26" s="68" t="s">
        <v>21</v>
      </c>
      <c r="G26" s="70">
        <v>56.45</v>
      </c>
      <c r="H26" s="71">
        <f t="shared" si="0"/>
        <v>3239.1304347826085</v>
      </c>
      <c r="I26" s="70">
        <v>2980</v>
      </c>
      <c r="J26" s="68" t="s">
        <v>365</v>
      </c>
    </row>
    <row r="27" spans="1:10" ht="22.5">
      <c r="A27" s="59">
        <v>24</v>
      </c>
      <c r="B27" s="68">
        <v>10</v>
      </c>
      <c r="C27" s="70">
        <v>2</v>
      </c>
      <c r="D27" s="70">
        <v>6</v>
      </c>
      <c r="E27" s="70">
        <v>601</v>
      </c>
      <c r="F27" s="68" t="s">
        <v>21</v>
      </c>
      <c r="G27" s="70">
        <v>54.29</v>
      </c>
      <c r="H27" s="71">
        <f t="shared" si="0"/>
        <v>3239.1304347826085</v>
      </c>
      <c r="I27" s="70">
        <v>2980</v>
      </c>
      <c r="J27" s="68" t="s">
        <v>365</v>
      </c>
    </row>
    <row r="28" spans="1:10" ht="22.5">
      <c r="A28" s="59">
        <v>25</v>
      </c>
      <c r="B28" s="68">
        <v>10</v>
      </c>
      <c r="C28" s="70">
        <v>2</v>
      </c>
      <c r="D28" s="70">
        <v>6</v>
      </c>
      <c r="E28" s="70">
        <v>602</v>
      </c>
      <c r="F28" s="68" t="s">
        <v>21</v>
      </c>
      <c r="G28" s="70">
        <v>54.07</v>
      </c>
      <c r="H28" s="71">
        <f t="shared" si="0"/>
        <v>3239.1304347826085</v>
      </c>
      <c r="I28" s="70">
        <v>2980</v>
      </c>
      <c r="J28" s="68" t="s">
        <v>365</v>
      </c>
    </row>
    <row r="29" spans="1:10" ht="22.5">
      <c r="A29" s="59">
        <v>26</v>
      </c>
      <c r="B29" s="68">
        <v>10</v>
      </c>
      <c r="C29" s="70">
        <v>2</v>
      </c>
      <c r="D29" s="70">
        <v>6</v>
      </c>
      <c r="E29" s="70">
        <v>603</v>
      </c>
      <c r="F29" s="68" t="s">
        <v>21</v>
      </c>
      <c r="G29" s="70">
        <v>65.39</v>
      </c>
      <c r="H29" s="71">
        <f t="shared" si="0"/>
        <v>3239.1304347826085</v>
      </c>
      <c r="I29" s="70">
        <v>2980</v>
      </c>
      <c r="J29" s="68" t="s">
        <v>365</v>
      </c>
    </row>
    <row r="30" spans="1:10" ht="22.5">
      <c r="A30" s="59">
        <v>27</v>
      </c>
      <c r="B30" s="68">
        <v>10</v>
      </c>
      <c r="C30" s="70">
        <v>3</v>
      </c>
      <c r="D30" s="70">
        <v>6</v>
      </c>
      <c r="E30" s="70">
        <v>601</v>
      </c>
      <c r="F30" s="68" t="s">
        <v>21</v>
      </c>
      <c r="G30" s="70">
        <v>65.39</v>
      </c>
      <c r="H30" s="71">
        <f t="shared" si="0"/>
        <v>3239.1304347826085</v>
      </c>
      <c r="I30" s="70">
        <v>2980</v>
      </c>
      <c r="J30" s="68" t="s">
        <v>365</v>
      </c>
    </row>
    <row r="31" spans="1:10" ht="22.5">
      <c r="A31" s="59">
        <v>28</v>
      </c>
      <c r="B31" s="68">
        <v>10</v>
      </c>
      <c r="C31" s="70">
        <v>4</v>
      </c>
      <c r="D31" s="70">
        <v>6</v>
      </c>
      <c r="E31" s="70">
        <v>601</v>
      </c>
      <c r="F31" s="68" t="s">
        <v>21</v>
      </c>
      <c r="G31" s="70">
        <v>56.9</v>
      </c>
      <c r="H31" s="71">
        <f t="shared" si="0"/>
        <v>3239.1304347826085</v>
      </c>
      <c r="I31" s="70">
        <v>2980</v>
      </c>
      <c r="J31" s="68" t="s">
        <v>365</v>
      </c>
    </row>
    <row r="32" spans="1:10" ht="22.5">
      <c r="A32" s="59">
        <v>29</v>
      </c>
      <c r="B32" s="68">
        <v>10</v>
      </c>
      <c r="C32" s="70">
        <v>4</v>
      </c>
      <c r="D32" s="70">
        <v>6</v>
      </c>
      <c r="E32" s="70">
        <v>602</v>
      </c>
      <c r="F32" s="68" t="s">
        <v>21</v>
      </c>
      <c r="G32" s="70">
        <v>49.34</v>
      </c>
      <c r="H32" s="71">
        <f t="shared" si="0"/>
        <v>3239.1304347826085</v>
      </c>
      <c r="I32" s="70">
        <v>2980</v>
      </c>
      <c r="J32" s="68" t="s">
        <v>365</v>
      </c>
    </row>
    <row r="33" spans="1:10" ht="22.5">
      <c r="A33" s="59">
        <v>30</v>
      </c>
      <c r="B33" s="68">
        <v>10</v>
      </c>
      <c r="C33" s="70">
        <v>4</v>
      </c>
      <c r="D33" s="70">
        <v>6</v>
      </c>
      <c r="E33" s="70">
        <v>603</v>
      </c>
      <c r="F33" s="68" t="s">
        <v>21</v>
      </c>
      <c r="G33" s="70">
        <v>56.08</v>
      </c>
      <c r="H33" s="71">
        <f t="shared" si="0"/>
        <v>3239.1304347826085</v>
      </c>
      <c r="I33" s="70">
        <v>2980</v>
      </c>
      <c r="J33" s="68" t="s">
        <v>365</v>
      </c>
    </row>
    <row r="34" spans="1:10" ht="22.5">
      <c r="A34" s="59">
        <v>31</v>
      </c>
      <c r="B34" s="68">
        <v>11</v>
      </c>
      <c r="C34" s="70">
        <v>1</v>
      </c>
      <c r="D34" s="70">
        <v>6</v>
      </c>
      <c r="E34" s="70">
        <v>602</v>
      </c>
      <c r="F34" s="68" t="s">
        <v>21</v>
      </c>
      <c r="G34" s="70">
        <v>98.88</v>
      </c>
      <c r="H34" s="71">
        <f t="shared" si="0"/>
        <v>3239.1304347826085</v>
      </c>
      <c r="I34" s="70">
        <v>2980</v>
      </c>
      <c r="J34" s="68" t="s">
        <v>365</v>
      </c>
    </row>
    <row r="35" spans="1:10" ht="22.5">
      <c r="A35" s="59">
        <v>32</v>
      </c>
      <c r="B35" s="68">
        <v>11</v>
      </c>
      <c r="C35" s="70">
        <v>3</v>
      </c>
      <c r="D35" s="70">
        <v>6</v>
      </c>
      <c r="E35" s="70">
        <v>602</v>
      </c>
      <c r="F35" s="68" t="s">
        <v>21</v>
      </c>
      <c r="G35" s="70">
        <v>54.05</v>
      </c>
      <c r="H35" s="71">
        <f t="shared" si="0"/>
        <v>3239.1304347826085</v>
      </c>
      <c r="I35" s="70">
        <v>2980</v>
      </c>
      <c r="J35" s="68" t="s">
        <v>365</v>
      </c>
    </row>
    <row r="36" spans="1:10" ht="22.5">
      <c r="A36" s="59">
        <v>33</v>
      </c>
      <c r="B36" s="68">
        <v>11</v>
      </c>
      <c r="C36" s="70">
        <v>4</v>
      </c>
      <c r="D36" s="70">
        <v>6</v>
      </c>
      <c r="E36" s="70">
        <v>601</v>
      </c>
      <c r="F36" s="68" t="s">
        <v>21</v>
      </c>
      <c r="G36" s="70">
        <v>54.27</v>
      </c>
      <c r="H36" s="71">
        <f t="shared" si="0"/>
        <v>3239.1304347826085</v>
      </c>
      <c r="I36" s="70">
        <v>2980</v>
      </c>
      <c r="J36" s="68" t="s">
        <v>365</v>
      </c>
    </row>
    <row r="37" spans="1:10" ht="22.5">
      <c r="A37" s="59">
        <v>34</v>
      </c>
      <c r="B37" s="68">
        <v>11</v>
      </c>
      <c r="C37" s="70">
        <v>4</v>
      </c>
      <c r="D37" s="70">
        <v>6</v>
      </c>
      <c r="E37" s="70">
        <v>602</v>
      </c>
      <c r="F37" s="68" t="s">
        <v>21</v>
      </c>
      <c r="G37" s="70">
        <v>54.05</v>
      </c>
      <c r="H37" s="71">
        <f t="shared" si="0"/>
        <v>3239.1304347826085</v>
      </c>
      <c r="I37" s="70">
        <v>2980</v>
      </c>
      <c r="J37" s="68" t="s">
        <v>365</v>
      </c>
    </row>
    <row r="38" spans="1:10" ht="22.5">
      <c r="A38" s="59">
        <v>35</v>
      </c>
      <c r="B38" s="68">
        <v>11</v>
      </c>
      <c r="C38" s="70">
        <v>4</v>
      </c>
      <c r="D38" s="70">
        <v>6</v>
      </c>
      <c r="E38" s="70">
        <v>603</v>
      </c>
      <c r="F38" s="68" t="s">
        <v>21</v>
      </c>
      <c r="G38" s="70">
        <v>66.11</v>
      </c>
      <c r="H38" s="71">
        <f t="shared" si="0"/>
        <v>3239.1304347826085</v>
      </c>
      <c r="I38" s="70">
        <v>2980</v>
      </c>
      <c r="J38" s="68" t="s">
        <v>365</v>
      </c>
    </row>
    <row r="39" spans="1:10" ht="22.5">
      <c r="A39" s="59">
        <v>36</v>
      </c>
      <c r="B39" s="68">
        <v>12</v>
      </c>
      <c r="C39" s="70">
        <v>1</v>
      </c>
      <c r="D39" s="70">
        <v>6</v>
      </c>
      <c r="E39" s="70">
        <v>602</v>
      </c>
      <c r="F39" s="68" t="s">
        <v>21</v>
      </c>
      <c r="G39" s="70">
        <v>100.79</v>
      </c>
      <c r="H39" s="71">
        <f t="shared" si="0"/>
        <v>3239.1304347826085</v>
      </c>
      <c r="I39" s="70">
        <v>2980</v>
      </c>
      <c r="J39" s="68" t="s">
        <v>365</v>
      </c>
    </row>
    <row r="40" spans="1:10" ht="22.5">
      <c r="A40" s="59">
        <v>37</v>
      </c>
      <c r="B40" s="68">
        <v>12</v>
      </c>
      <c r="C40" s="70">
        <v>2</v>
      </c>
      <c r="D40" s="70">
        <v>6</v>
      </c>
      <c r="E40" s="70">
        <v>601</v>
      </c>
      <c r="F40" s="68" t="s">
        <v>21</v>
      </c>
      <c r="G40" s="70">
        <v>56.28</v>
      </c>
      <c r="H40" s="71">
        <f t="shared" si="0"/>
        <v>3239.1304347826085</v>
      </c>
      <c r="I40" s="70">
        <v>2980</v>
      </c>
      <c r="J40" s="68" t="s">
        <v>365</v>
      </c>
    </row>
    <row r="41" spans="1:10" ht="22.5">
      <c r="A41" s="59">
        <v>38</v>
      </c>
      <c r="B41" s="68">
        <v>12</v>
      </c>
      <c r="C41" s="70">
        <v>2</v>
      </c>
      <c r="D41" s="70">
        <v>6</v>
      </c>
      <c r="E41" s="70">
        <v>602</v>
      </c>
      <c r="F41" s="68" t="s">
        <v>21</v>
      </c>
      <c r="G41" s="70">
        <v>56.7</v>
      </c>
      <c r="H41" s="71">
        <f t="shared" si="0"/>
        <v>3239.1304347826085</v>
      </c>
      <c r="I41" s="70">
        <v>2980</v>
      </c>
      <c r="J41" s="68" t="s">
        <v>365</v>
      </c>
    </row>
    <row r="42" spans="1:10" ht="22.5">
      <c r="A42" s="59">
        <v>39</v>
      </c>
      <c r="B42" s="68">
        <v>12</v>
      </c>
      <c r="C42" s="70">
        <v>3</v>
      </c>
      <c r="D42" s="70">
        <v>6</v>
      </c>
      <c r="E42" s="70">
        <v>602</v>
      </c>
      <c r="F42" s="68" t="s">
        <v>21</v>
      </c>
      <c r="G42" s="70">
        <v>51.65</v>
      </c>
      <c r="H42" s="71">
        <f t="shared" si="0"/>
        <v>3239.1304347826085</v>
      </c>
      <c r="I42" s="70">
        <v>2980</v>
      </c>
      <c r="J42" s="68" t="s">
        <v>365</v>
      </c>
    </row>
    <row r="43" spans="1:10" ht="22.5">
      <c r="A43" s="59">
        <v>40</v>
      </c>
      <c r="B43" s="68">
        <v>12</v>
      </c>
      <c r="C43" s="70">
        <v>3</v>
      </c>
      <c r="D43" s="70">
        <v>6</v>
      </c>
      <c r="E43" s="70">
        <v>603</v>
      </c>
      <c r="F43" s="68" t="s">
        <v>21</v>
      </c>
      <c r="G43" s="70">
        <v>59.25</v>
      </c>
      <c r="H43" s="71">
        <f t="shared" si="0"/>
        <v>3239.1304347826085</v>
      </c>
      <c r="I43" s="70">
        <v>2980</v>
      </c>
      <c r="J43" s="68" t="s">
        <v>365</v>
      </c>
    </row>
    <row r="44" spans="1:10" ht="22.5">
      <c r="A44" s="59">
        <v>41</v>
      </c>
      <c r="B44" s="68">
        <v>12</v>
      </c>
      <c r="C44" s="70">
        <v>4</v>
      </c>
      <c r="D44" s="70">
        <v>6</v>
      </c>
      <c r="E44" s="70">
        <v>601</v>
      </c>
      <c r="F44" s="68" t="s">
        <v>21</v>
      </c>
      <c r="G44" s="70">
        <v>60.9</v>
      </c>
      <c r="H44" s="71">
        <f t="shared" si="0"/>
        <v>3239.1304347826085</v>
      </c>
      <c r="I44" s="70">
        <v>2980</v>
      </c>
      <c r="J44" s="68" t="s">
        <v>365</v>
      </c>
    </row>
    <row r="45" spans="1:10" ht="22.5">
      <c r="A45" s="59">
        <v>42</v>
      </c>
      <c r="B45" s="68">
        <v>12</v>
      </c>
      <c r="C45" s="70">
        <v>4</v>
      </c>
      <c r="D45" s="70">
        <v>6</v>
      </c>
      <c r="E45" s="70">
        <v>603</v>
      </c>
      <c r="F45" s="68" t="s">
        <v>21</v>
      </c>
      <c r="G45" s="70">
        <v>62.03</v>
      </c>
      <c r="H45" s="71">
        <f t="shared" si="0"/>
        <v>3239.1304347826085</v>
      </c>
      <c r="I45" s="70">
        <v>2980</v>
      </c>
      <c r="J45" s="68" t="s">
        <v>365</v>
      </c>
    </row>
    <row r="46" spans="1:10" ht="22.5">
      <c r="A46" s="59">
        <v>43</v>
      </c>
      <c r="B46" s="68">
        <v>13</v>
      </c>
      <c r="C46" s="70">
        <v>1</v>
      </c>
      <c r="D46" s="70">
        <v>5</v>
      </c>
      <c r="E46" s="70">
        <v>501</v>
      </c>
      <c r="F46" s="68" t="s">
        <v>78</v>
      </c>
      <c r="G46" s="70">
        <v>127.12</v>
      </c>
      <c r="H46" s="71">
        <f t="shared" si="0"/>
        <v>3798.9130434782605</v>
      </c>
      <c r="I46" s="70">
        <v>3495</v>
      </c>
      <c r="J46" s="68" t="s">
        <v>365</v>
      </c>
    </row>
    <row r="47" spans="1:10" ht="22.5">
      <c r="A47" s="59">
        <v>44</v>
      </c>
      <c r="B47" s="68">
        <v>13</v>
      </c>
      <c r="C47" s="70">
        <v>1</v>
      </c>
      <c r="D47" s="70">
        <v>6</v>
      </c>
      <c r="E47" s="70">
        <v>601</v>
      </c>
      <c r="F47" s="68" t="s">
        <v>78</v>
      </c>
      <c r="G47" s="70">
        <v>127.12</v>
      </c>
      <c r="H47" s="71">
        <f t="shared" si="0"/>
        <v>3884.782608695652</v>
      </c>
      <c r="I47" s="70">
        <v>3574</v>
      </c>
      <c r="J47" s="68" t="s">
        <v>365</v>
      </c>
    </row>
    <row r="48" spans="1:10" ht="22.5">
      <c r="A48" s="59">
        <v>45</v>
      </c>
      <c r="B48" s="68">
        <v>13</v>
      </c>
      <c r="C48" s="70">
        <v>1</v>
      </c>
      <c r="D48" s="70">
        <v>7</v>
      </c>
      <c r="E48" s="70">
        <v>701</v>
      </c>
      <c r="F48" s="68" t="s">
        <v>78</v>
      </c>
      <c r="G48" s="70">
        <v>127.12</v>
      </c>
      <c r="H48" s="71">
        <f t="shared" si="0"/>
        <v>3971.7391304347825</v>
      </c>
      <c r="I48" s="70">
        <v>3654</v>
      </c>
      <c r="J48" s="68" t="s">
        <v>365</v>
      </c>
    </row>
    <row r="49" spans="1:10" ht="22.5">
      <c r="A49" s="59">
        <v>46</v>
      </c>
      <c r="B49" s="68">
        <v>13</v>
      </c>
      <c r="C49" s="70">
        <v>1</v>
      </c>
      <c r="D49" s="70">
        <v>8</v>
      </c>
      <c r="E49" s="70">
        <v>801</v>
      </c>
      <c r="F49" s="68" t="s">
        <v>78</v>
      </c>
      <c r="G49" s="70">
        <v>127.12</v>
      </c>
      <c r="H49" s="71">
        <f t="shared" si="0"/>
        <v>4057.6086956521735</v>
      </c>
      <c r="I49" s="70">
        <v>3733</v>
      </c>
      <c r="J49" s="68" t="s">
        <v>365</v>
      </c>
    </row>
    <row r="50" spans="1:10" ht="22.5">
      <c r="A50" s="59">
        <v>47</v>
      </c>
      <c r="B50" s="68">
        <v>13</v>
      </c>
      <c r="C50" s="70">
        <v>1</v>
      </c>
      <c r="D50" s="70">
        <v>10</v>
      </c>
      <c r="E50" s="70">
        <v>1001</v>
      </c>
      <c r="F50" s="68" t="s">
        <v>78</v>
      </c>
      <c r="G50" s="70">
        <v>127.12</v>
      </c>
      <c r="H50" s="71">
        <f t="shared" si="0"/>
        <v>4186.95652173913</v>
      </c>
      <c r="I50" s="70">
        <v>3852</v>
      </c>
      <c r="J50" s="68" t="s">
        <v>365</v>
      </c>
    </row>
    <row r="51" spans="1:10" ht="22.5">
      <c r="A51" s="59">
        <v>48</v>
      </c>
      <c r="B51" s="68">
        <v>13</v>
      </c>
      <c r="C51" s="70">
        <v>1</v>
      </c>
      <c r="D51" s="70">
        <v>13</v>
      </c>
      <c r="E51" s="70">
        <v>1301</v>
      </c>
      <c r="F51" s="68" t="s">
        <v>78</v>
      </c>
      <c r="G51" s="70">
        <v>127.12</v>
      </c>
      <c r="H51" s="71">
        <f t="shared" si="0"/>
        <v>3884.782608695652</v>
      </c>
      <c r="I51" s="70">
        <v>3574</v>
      </c>
      <c r="J51" s="68" t="s">
        <v>365</v>
      </c>
    </row>
    <row r="52" spans="1:10" ht="22.5">
      <c r="A52" s="59">
        <v>49</v>
      </c>
      <c r="B52" s="68">
        <v>13</v>
      </c>
      <c r="C52" s="70">
        <v>1</v>
      </c>
      <c r="D52" s="70">
        <v>14</v>
      </c>
      <c r="E52" s="70">
        <v>1401</v>
      </c>
      <c r="F52" s="68" t="s">
        <v>78</v>
      </c>
      <c r="G52" s="70">
        <v>127.12</v>
      </c>
      <c r="H52" s="71">
        <f t="shared" si="0"/>
        <v>4016.304347826087</v>
      </c>
      <c r="I52" s="70">
        <v>3695</v>
      </c>
      <c r="J52" s="68" t="s">
        <v>365</v>
      </c>
    </row>
    <row r="53" spans="1:10" ht="22.5">
      <c r="A53" s="59">
        <v>50</v>
      </c>
      <c r="B53" s="68">
        <v>13</v>
      </c>
      <c r="C53" s="70">
        <v>1</v>
      </c>
      <c r="D53" s="70">
        <v>16</v>
      </c>
      <c r="E53" s="70">
        <v>1601</v>
      </c>
      <c r="F53" s="68" t="s">
        <v>78</v>
      </c>
      <c r="G53" s="70">
        <v>127.12</v>
      </c>
      <c r="H53" s="71">
        <f t="shared" si="0"/>
        <v>3886.95652173913</v>
      </c>
      <c r="I53" s="70">
        <v>3576</v>
      </c>
      <c r="J53" s="68" t="s">
        <v>365</v>
      </c>
    </row>
    <row r="54" spans="1:10" ht="22.5">
      <c r="A54" s="59">
        <v>51</v>
      </c>
      <c r="B54" s="68">
        <v>13</v>
      </c>
      <c r="C54" s="70">
        <v>1</v>
      </c>
      <c r="D54" s="70">
        <v>17</v>
      </c>
      <c r="E54" s="70">
        <v>1701</v>
      </c>
      <c r="F54" s="68" t="s">
        <v>78</v>
      </c>
      <c r="G54" s="70">
        <v>127.12</v>
      </c>
      <c r="H54" s="71">
        <f t="shared" si="0"/>
        <v>3239.1304347826085</v>
      </c>
      <c r="I54" s="70">
        <v>2980</v>
      </c>
      <c r="J54" s="68" t="s">
        <v>365</v>
      </c>
    </row>
    <row r="55" spans="1:10" ht="22.5">
      <c r="A55" s="59">
        <v>52</v>
      </c>
      <c r="B55" s="68">
        <v>13</v>
      </c>
      <c r="C55" s="70">
        <v>1</v>
      </c>
      <c r="D55" s="70">
        <v>3</v>
      </c>
      <c r="E55" s="70">
        <v>302</v>
      </c>
      <c r="F55" s="68" t="s">
        <v>78</v>
      </c>
      <c r="G55" s="70">
        <v>111.92</v>
      </c>
      <c r="H55" s="71">
        <f t="shared" si="0"/>
        <v>3496.7391304347825</v>
      </c>
      <c r="I55" s="70">
        <v>3217</v>
      </c>
      <c r="J55" s="68" t="s">
        <v>365</v>
      </c>
    </row>
    <row r="56" spans="1:10" ht="22.5">
      <c r="A56" s="59">
        <v>53</v>
      </c>
      <c r="B56" s="68">
        <v>13</v>
      </c>
      <c r="C56" s="70">
        <v>1</v>
      </c>
      <c r="D56" s="70">
        <v>4</v>
      </c>
      <c r="E56" s="70">
        <v>402</v>
      </c>
      <c r="F56" s="68" t="s">
        <v>78</v>
      </c>
      <c r="G56" s="70">
        <v>111.92</v>
      </c>
      <c r="H56" s="71">
        <f t="shared" si="0"/>
        <v>3669.565217391304</v>
      </c>
      <c r="I56" s="70">
        <v>3376</v>
      </c>
      <c r="J56" s="68" t="s">
        <v>365</v>
      </c>
    </row>
    <row r="57" spans="1:10" ht="22.5">
      <c r="A57" s="59">
        <v>54</v>
      </c>
      <c r="B57" s="68">
        <v>13</v>
      </c>
      <c r="C57" s="70">
        <v>1</v>
      </c>
      <c r="D57" s="70">
        <v>5</v>
      </c>
      <c r="E57" s="70">
        <v>502</v>
      </c>
      <c r="F57" s="68" t="s">
        <v>78</v>
      </c>
      <c r="G57" s="70">
        <v>111.92</v>
      </c>
      <c r="H57" s="71">
        <f t="shared" si="0"/>
        <v>3798.9130434782605</v>
      </c>
      <c r="I57" s="70">
        <v>3495</v>
      </c>
      <c r="J57" s="68" t="s">
        <v>365</v>
      </c>
    </row>
    <row r="58" spans="1:10" ht="22.5">
      <c r="A58" s="59">
        <v>55</v>
      </c>
      <c r="B58" s="68">
        <v>13</v>
      </c>
      <c r="C58" s="70">
        <v>1</v>
      </c>
      <c r="D58" s="70">
        <v>6</v>
      </c>
      <c r="E58" s="70">
        <v>602</v>
      </c>
      <c r="F58" s="68" t="s">
        <v>78</v>
      </c>
      <c r="G58" s="70">
        <v>111.92</v>
      </c>
      <c r="H58" s="71">
        <f t="shared" si="0"/>
        <v>3884.782608695652</v>
      </c>
      <c r="I58" s="70">
        <v>3574</v>
      </c>
      <c r="J58" s="68" t="s">
        <v>365</v>
      </c>
    </row>
    <row r="59" spans="1:10" ht="22.5">
      <c r="A59" s="59">
        <v>56</v>
      </c>
      <c r="B59" s="68">
        <v>13</v>
      </c>
      <c r="C59" s="70">
        <v>1</v>
      </c>
      <c r="D59" s="70">
        <v>8</v>
      </c>
      <c r="E59" s="70">
        <v>802</v>
      </c>
      <c r="F59" s="68" t="s">
        <v>78</v>
      </c>
      <c r="G59" s="70">
        <v>111.92</v>
      </c>
      <c r="H59" s="71">
        <f t="shared" si="0"/>
        <v>4057.6086956521735</v>
      </c>
      <c r="I59" s="70">
        <v>3733</v>
      </c>
      <c r="J59" s="68" t="s">
        <v>365</v>
      </c>
    </row>
    <row r="60" spans="1:10" ht="22.5">
      <c r="A60" s="59">
        <v>57</v>
      </c>
      <c r="B60" s="68">
        <v>13</v>
      </c>
      <c r="C60" s="70">
        <v>1</v>
      </c>
      <c r="D60" s="70">
        <v>9</v>
      </c>
      <c r="E60" s="70">
        <v>902</v>
      </c>
      <c r="F60" s="68" t="s">
        <v>78</v>
      </c>
      <c r="G60" s="70">
        <v>111.92</v>
      </c>
      <c r="H60" s="71">
        <f t="shared" si="0"/>
        <v>4186.95652173913</v>
      </c>
      <c r="I60" s="70">
        <v>3852</v>
      </c>
      <c r="J60" s="68" t="s">
        <v>365</v>
      </c>
    </row>
    <row r="61" spans="1:10" ht="22.5">
      <c r="A61" s="59">
        <v>58</v>
      </c>
      <c r="B61" s="68">
        <v>13</v>
      </c>
      <c r="C61" s="70">
        <v>1</v>
      </c>
      <c r="D61" s="70">
        <v>11</v>
      </c>
      <c r="E61" s="70">
        <v>1102</v>
      </c>
      <c r="F61" s="68" t="s">
        <v>78</v>
      </c>
      <c r="G61" s="70">
        <v>111.92</v>
      </c>
      <c r="H61" s="71">
        <f t="shared" si="0"/>
        <v>4057.6086956521735</v>
      </c>
      <c r="I61" s="70">
        <v>3733</v>
      </c>
      <c r="J61" s="68" t="s">
        <v>365</v>
      </c>
    </row>
    <row r="62" spans="1:10" ht="22.5">
      <c r="A62" s="59">
        <v>59</v>
      </c>
      <c r="B62" s="68">
        <v>13</v>
      </c>
      <c r="C62" s="70">
        <v>1</v>
      </c>
      <c r="D62" s="70">
        <v>12</v>
      </c>
      <c r="E62" s="70">
        <v>1202</v>
      </c>
      <c r="F62" s="68" t="s">
        <v>78</v>
      </c>
      <c r="G62" s="70">
        <v>111.92</v>
      </c>
      <c r="H62" s="71">
        <f t="shared" si="0"/>
        <v>3971.7391304347825</v>
      </c>
      <c r="I62" s="70">
        <v>3654</v>
      </c>
      <c r="J62" s="68" t="s">
        <v>365</v>
      </c>
    </row>
    <row r="63" spans="1:10" ht="22.5">
      <c r="A63" s="59">
        <v>60</v>
      </c>
      <c r="B63" s="68">
        <v>13</v>
      </c>
      <c r="C63" s="70">
        <v>1</v>
      </c>
      <c r="D63" s="70">
        <v>13</v>
      </c>
      <c r="E63" s="70">
        <v>1302</v>
      </c>
      <c r="F63" s="68" t="s">
        <v>78</v>
      </c>
      <c r="G63" s="70">
        <v>111.92</v>
      </c>
      <c r="H63" s="71">
        <f t="shared" si="0"/>
        <v>3884.782608695652</v>
      </c>
      <c r="I63" s="70">
        <v>3574</v>
      </c>
      <c r="J63" s="68" t="s">
        <v>365</v>
      </c>
    </row>
    <row r="64" spans="1:10" ht="22.5">
      <c r="A64" s="59">
        <v>61</v>
      </c>
      <c r="B64" s="68">
        <v>13</v>
      </c>
      <c r="C64" s="70">
        <v>1</v>
      </c>
      <c r="D64" s="70">
        <v>14</v>
      </c>
      <c r="E64" s="70">
        <v>1402</v>
      </c>
      <c r="F64" s="68" t="s">
        <v>78</v>
      </c>
      <c r="G64" s="70">
        <v>111.92</v>
      </c>
      <c r="H64" s="71">
        <f t="shared" si="0"/>
        <v>3798.9130434782605</v>
      </c>
      <c r="I64" s="70">
        <v>3495</v>
      </c>
      <c r="J64" s="68" t="s">
        <v>365</v>
      </c>
    </row>
    <row r="65" spans="1:10" ht="22.5">
      <c r="A65" s="59">
        <v>62</v>
      </c>
      <c r="B65" s="68">
        <v>13</v>
      </c>
      <c r="C65" s="70">
        <v>1</v>
      </c>
      <c r="D65" s="70">
        <v>15</v>
      </c>
      <c r="E65" s="70">
        <v>1502</v>
      </c>
      <c r="F65" s="68" t="s">
        <v>78</v>
      </c>
      <c r="G65" s="70">
        <v>111.92</v>
      </c>
      <c r="H65" s="71">
        <f t="shared" si="0"/>
        <v>3711.9565217391305</v>
      </c>
      <c r="I65" s="70">
        <v>3415</v>
      </c>
      <c r="J65" s="68" t="s">
        <v>365</v>
      </c>
    </row>
    <row r="66" spans="1:10" ht="22.5">
      <c r="A66" s="59">
        <v>63</v>
      </c>
      <c r="B66" s="68">
        <v>13</v>
      </c>
      <c r="C66" s="70">
        <v>1</v>
      </c>
      <c r="D66" s="70">
        <v>16</v>
      </c>
      <c r="E66" s="70">
        <v>1602</v>
      </c>
      <c r="F66" s="68" t="s">
        <v>78</v>
      </c>
      <c r="G66" s="70">
        <v>111.92</v>
      </c>
      <c r="H66" s="71">
        <f t="shared" si="0"/>
        <v>3669.565217391304</v>
      </c>
      <c r="I66" s="70">
        <v>3376</v>
      </c>
      <c r="J66" s="68" t="s">
        <v>365</v>
      </c>
    </row>
    <row r="67" spans="1:10" ht="22.5">
      <c r="A67" s="59">
        <v>64</v>
      </c>
      <c r="B67" s="68">
        <v>13</v>
      </c>
      <c r="C67" s="70">
        <v>1</v>
      </c>
      <c r="D67" s="70">
        <v>17</v>
      </c>
      <c r="E67" s="70">
        <v>1702</v>
      </c>
      <c r="F67" s="68" t="s">
        <v>78</v>
      </c>
      <c r="G67" s="70">
        <v>111.92</v>
      </c>
      <c r="H67" s="71">
        <f t="shared" si="0"/>
        <v>3239.1304347826085</v>
      </c>
      <c r="I67" s="70">
        <v>2980</v>
      </c>
      <c r="J67" s="68" t="s">
        <v>365</v>
      </c>
    </row>
    <row r="68" spans="1:10" ht="22.5">
      <c r="A68" s="59">
        <v>65</v>
      </c>
      <c r="B68" s="68">
        <v>13</v>
      </c>
      <c r="C68" s="70">
        <v>2</v>
      </c>
      <c r="D68" s="70">
        <v>17</v>
      </c>
      <c r="E68" s="70">
        <v>1701</v>
      </c>
      <c r="F68" s="68" t="s">
        <v>21</v>
      </c>
      <c r="G68" s="70">
        <v>90.84</v>
      </c>
      <c r="H68" s="71">
        <f aca="true" t="shared" si="1" ref="H68:H113">I68/0.92</f>
        <v>3239.1304347826085</v>
      </c>
      <c r="I68" s="70">
        <v>2980</v>
      </c>
      <c r="J68" s="68" t="s">
        <v>365</v>
      </c>
    </row>
    <row r="69" spans="1:10" ht="22.5">
      <c r="A69" s="59">
        <v>66</v>
      </c>
      <c r="B69" s="68">
        <v>13</v>
      </c>
      <c r="C69" s="70">
        <v>2</v>
      </c>
      <c r="D69" s="70">
        <v>17</v>
      </c>
      <c r="E69" s="70">
        <v>1702</v>
      </c>
      <c r="F69" s="68" t="s">
        <v>21</v>
      </c>
      <c r="G69" s="70">
        <v>90.84</v>
      </c>
      <c r="H69" s="71">
        <f t="shared" si="1"/>
        <v>3239.1304347826085</v>
      </c>
      <c r="I69" s="70">
        <v>2980</v>
      </c>
      <c r="J69" s="68" t="s">
        <v>365</v>
      </c>
    </row>
    <row r="70" spans="1:10" ht="22.5">
      <c r="A70" s="59">
        <v>67</v>
      </c>
      <c r="B70" s="68">
        <v>13</v>
      </c>
      <c r="C70" s="70">
        <v>3</v>
      </c>
      <c r="D70" s="70">
        <v>3</v>
      </c>
      <c r="E70" s="70">
        <v>301</v>
      </c>
      <c r="F70" s="68" t="s">
        <v>21</v>
      </c>
      <c r="G70" s="70">
        <v>90.84</v>
      </c>
      <c r="H70" s="71">
        <f t="shared" si="1"/>
        <v>3669.565217391304</v>
      </c>
      <c r="I70" s="70">
        <v>3376</v>
      </c>
      <c r="J70" s="68" t="s">
        <v>365</v>
      </c>
    </row>
    <row r="71" spans="1:10" ht="22.5">
      <c r="A71" s="59">
        <v>68</v>
      </c>
      <c r="B71" s="68">
        <v>13</v>
      </c>
      <c r="C71" s="70">
        <v>3</v>
      </c>
      <c r="D71" s="70">
        <v>17</v>
      </c>
      <c r="E71" s="70">
        <v>1701</v>
      </c>
      <c r="F71" s="68" t="s">
        <v>21</v>
      </c>
      <c r="G71" s="70">
        <v>90.84</v>
      </c>
      <c r="H71" s="71">
        <f t="shared" si="1"/>
        <v>3239.1304347826085</v>
      </c>
      <c r="I71" s="70">
        <v>2980</v>
      </c>
      <c r="J71" s="68" t="s">
        <v>365</v>
      </c>
    </row>
    <row r="72" spans="1:10" ht="22.5">
      <c r="A72" s="59">
        <v>69</v>
      </c>
      <c r="B72" s="68">
        <v>13</v>
      </c>
      <c r="C72" s="70">
        <v>3</v>
      </c>
      <c r="D72" s="70">
        <v>17</v>
      </c>
      <c r="E72" s="70">
        <v>1702</v>
      </c>
      <c r="F72" s="68" t="s">
        <v>21</v>
      </c>
      <c r="G72" s="70">
        <v>90.84</v>
      </c>
      <c r="H72" s="71">
        <f t="shared" si="1"/>
        <v>3239.1304347826085</v>
      </c>
      <c r="I72" s="70">
        <v>2980</v>
      </c>
      <c r="J72" s="68" t="s">
        <v>365</v>
      </c>
    </row>
    <row r="73" spans="1:10" ht="22.5">
      <c r="A73" s="59">
        <v>70</v>
      </c>
      <c r="B73" s="68">
        <v>13</v>
      </c>
      <c r="C73" s="70">
        <v>4</v>
      </c>
      <c r="D73" s="70">
        <v>3</v>
      </c>
      <c r="E73" s="70">
        <v>301</v>
      </c>
      <c r="F73" s="68" t="s">
        <v>21</v>
      </c>
      <c r="G73" s="70">
        <v>92.2</v>
      </c>
      <c r="H73" s="71">
        <f t="shared" si="1"/>
        <v>3582.6086956521735</v>
      </c>
      <c r="I73" s="70">
        <v>3296</v>
      </c>
      <c r="J73" s="68" t="s">
        <v>365</v>
      </c>
    </row>
    <row r="74" spans="1:10" ht="22.5">
      <c r="A74" s="59">
        <v>71</v>
      </c>
      <c r="B74" s="68">
        <v>13</v>
      </c>
      <c r="C74" s="70">
        <v>4</v>
      </c>
      <c r="D74" s="70">
        <v>7</v>
      </c>
      <c r="E74" s="70">
        <v>701</v>
      </c>
      <c r="F74" s="68" t="s">
        <v>21</v>
      </c>
      <c r="G74" s="70">
        <v>92.2</v>
      </c>
      <c r="H74" s="71">
        <f t="shared" si="1"/>
        <v>4101.086956521739</v>
      </c>
      <c r="I74" s="70">
        <v>3773</v>
      </c>
      <c r="J74" s="68" t="s">
        <v>365</v>
      </c>
    </row>
    <row r="75" spans="1:10" ht="22.5">
      <c r="A75" s="59">
        <v>72</v>
      </c>
      <c r="B75" s="68">
        <v>13</v>
      </c>
      <c r="C75" s="70">
        <v>4</v>
      </c>
      <c r="D75" s="70">
        <v>8</v>
      </c>
      <c r="E75" s="70">
        <v>801</v>
      </c>
      <c r="F75" s="68" t="s">
        <v>21</v>
      </c>
      <c r="G75" s="70">
        <v>92.2</v>
      </c>
      <c r="H75" s="71">
        <f t="shared" si="1"/>
        <v>4186.95652173913</v>
      </c>
      <c r="I75" s="70">
        <v>3852</v>
      </c>
      <c r="J75" s="68" t="s">
        <v>365</v>
      </c>
    </row>
    <row r="76" spans="1:10" ht="22.5">
      <c r="A76" s="59">
        <v>73</v>
      </c>
      <c r="B76" s="68">
        <v>13</v>
      </c>
      <c r="C76" s="70">
        <v>4</v>
      </c>
      <c r="D76" s="70">
        <v>9</v>
      </c>
      <c r="E76" s="70">
        <v>901</v>
      </c>
      <c r="F76" s="68" t="s">
        <v>21</v>
      </c>
      <c r="G76" s="70">
        <v>92.2</v>
      </c>
      <c r="H76" s="71">
        <f t="shared" si="1"/>
        <v>4316.304347826087</v>
      </c>
      <c r="I76" s="70">
        <v>3971</v>
      </c>
      <c r="J76" s="68" t="s">
        <v>365</v>
      </c>
    </row>
    <row r="77" spans="1:10" ht="22.5">
      <c r="A77" s="59">
        <v>74</v>
      </c>
      <c r="B77" s="68">
        <v>13</v>
      </c>
      <c r="C77" s="70">
        <v>4</v>
      </c>
      <c r="D77" s="70">
        <v>10</v>
      </c>
      <c r="E77" s="70">
        <v>1001</v>
      </c>
      <c r="F77" s="68" t="s">
        <v>21</v>
      </c>
      <c r="G77" s="70">
        <v>92.2</v>
      </c>
      <c r="H77" s="71">
        <f t="shared" si="1"/>
        <v>4316.304347826087</v>
      </c>
      <c r="I77" s="70">
        <v>3971</v>
      </c>
      <c r="J77" s="68" t="s">
        <v>365</v>
      </c>
    </row>
    <row r="78" spans="1:10" ht="22.5">
      <c r="A78" s="59">
        <v>75</v>
      </c>
      <c r="B78" s="68">
        <v>13</v>
      </c>
      <c r="C78" s="70">
        <v>4</v>
      </c>
      <c r="D78" s="70">
        <v>11</v>
      </c>
      <c r="E78" s="70">
        <v>1101</v>
      </c>
      <c r="F78" s="68" t="s">
        <v>21</v>
      </c>
      <c r="G78" s="70">
        <v>92.2</v>
      </c>
      <c r="H78" s="71">
        <f t="shared" si="1"/>
        <v>4186.95652173913</v>
      </c>
      <c r="I78" s="70">
        <v>3852</v>
      </c>
      <c r="J78" s="68" t="s">
        <v>365</v>
      </c>
    </row>
    <row r="79" spans="1:10" ht="22.5">
      <c r="A79" s="59">
        <v>76</v>
      </c>
      <c r="B79" s="68">
        <v>13</v>
      </c>
      <c r="C79" s="70">
        <v>4</v>
      </c>
      <c r="D79" s="70">
        <v>13</v>
      </c>
      <c r="E79" s="70">
        <v>1301</v>
      </c>
      <c r="F79" s="68" t="s">
        <v>21</v>
      </c>
      <c r="G79" s="70">
        <v>92.2</v>
      </c>
      <c r="H79" s="71">
        <f t="shared" si="1"/>
        <v>4014.1304347826085</v>
      </c>
      <c r="I79" s="70">
        <v>3693</v>
      </c>
      <c r="J79" s="68" t="s">
        <v>365</v>
      </c>
    </row>
    <row r="80" spans="1:10" ht="22.5">
      <c r="A80" s="59">
        <v>77</v>
      </c>
      <c r="B80" s="68">
        <v>13</v>
      </c>
      <c r="C80" s="70">
        <v>4</v>
      </c>
      <c r="D80" s="70">
        <v>14</v>
      </c>
      <c r="E80" s="70">
        <v>1401</v>
      </c>
      <c r="F80" s="68" t="s">
        <v>21</v>
      </c>
      <c r="G80" s="70">
        <v>92.2</v>
      </c>
      <c r="H80" s="71">
        <f t="shared" si="1"/>
        <v>3928.260869565217</v>
      </c>
      <c r="I80" s="70">
        <v>3614</v>
      </c>
      <c r="J80" s="68" t="s">
        <v>365</v>
      </c>
    </row>
    <row r="81" spans="1:10" ht="22.5">
      <c r="A81" s="59">
        <v>78</v>
      </c>
      <c r="B81" s="68">
        <v>13</v>
      </c>
      <c r="C81" s="70">
        <v>4</v>
      </c>
      <c r="D81" s="70">
        <v>16</v>
      </c>
      <c r="E81" s="70">
        <v>1601</v>
      </c>
      <c r="F81" s="68" t="s">
        <v>21</v>
      </c>
      <c r="G81" s="70">
        <v>92.2</v>
      </c>
      <c r="H81" s="71">
        <f t="shared" si="1"/>
        <v>3798.9130434782605</v>
      </c>
      <c r="I81" s="70">
        <v>3495</v>
      </c>
      <c r="J81" s="68" t="s">
        <v>365</v>
      </c>
    </row>
    <row r="82" spans="1:10" ht="22.5">
      <c r="A82" s="59">
        <v>79</v>
      </c>
      <c r="B82" s="68">
        <v>13</v>
      </c>
      <c r="C82" s="70">
        <v>4</v>
      </c>
      <c r="D82" s="70">
        <v>17</v>
      </c>
      <c r="E82" s="70">
        <v>1701</v>
      </c>
      <c r="F82" s="68" t="s">
        <v>21</v>
      </c>
      <c r="G82" s="70">
        <v>92.2</v>
      </c>
      <c r="H82" s="71">
        <f t="shared" si="1"/>
        <v>3239.1304347826085</v>
      </c>
      <c r="I82" s="70">
        <v>2980</v>
      </c>
      <c r="J82" s="68" t="s">
        <v>365</v>
      </c>
    </row>
    <row r="83" spans="1:10" ht="22.5">
      <c r="A83" s="59">
        <v>80</v>
      </c>
      <c r="B83" s="68">
        <v>13</v>
      </c>
      <c r="C83" s="70">
        <v>4</v>
      </c>
      <c r="D83" s="70">
        <v>3</v>
      </c>
      <c r="E83" s="70">
        <v>302</v>
      </c>
      <c r="F83" s="68" t="s">
        <v>21</v>
      </c>
      <c r="G83" s="70">
        <v>98.91</v>
      </c>
      <c r="H83" s="71">
        <f t="shared" si="1"/>
        <v>3669.565217391304</v>
      </c>
      <c r="I83" s="70">
        <v>3376</v>
      </c>
      <c r="J83" s="68" t="s">
        <v>365</v>
      </c>
    </row>
    <row r="84" spans="1:10" ht="22.5">
      <c r="A84" s="59">
        <v>81</v>
      </c>
      <c r="B84" s="68">
        <v>13</v>
      </c>
      <c r="C84" s="70">
        <v>4</v>
      </c>
      <c r="D84" s="70">
        <v>5</v>
      </c>
      <c r="E84" s="70">
        <v>502</v>
      </c>
      <c r="F84" s="68" t="s">
        <v>21</v>
      </c>
      <c r="G84" s="70">
        <v>98.91</v>
      </c>
      <c r="H84" s="71">
        <f t="shared" si="1"/>
        <v>3928.260869565217</v>
      </c>
      <c r="I84" s="70">
        <v>3614</v>
      </c>
      <c r="J84" s="68" t="s">
        <v>365</v>
      </c>
    </row>
    <row r="85" spans="1:10" ht="22.5">
      <c r="A85" s="59">
        <v>82</v>
      </c>
      <c r="B85" s="68">
        <v>13</v>
      </c>
      <c r="C85" s="70">
        <v>4</v>
      </c>
      <c r="D85" s="70">
        <v>8</v>
      </c>
      <c r="E85" s="70">
        <v>802</v>
      </c>
      <c r="F85" s="68" t="s">
        <v>21</v>
      </c>
      <c r="G85" s="70">
        <v>98.91</v>
      </c>
      <c r="H85" s="71">
        <f t="shared" si="1"/>
        <v>4186.95652173913</v>
      </c>
      <c r="I85" s="70">
        <v>3852</v>
      </c>
      <c r="J85" s="68" t="s">
        <v>365</v>
      </c>
    </row>
    <row r="86" spans="1:10" ht="22.5">
      <c r="A86" s="59">
        <v>83</v>
      </c>
      <c r="B86" s="68">
        <v>13</v>
      </c>
      <c r="C86" s="70">
        <v>4</v>
      </c>
      <c r="D86" s="70">
        <v>9</v>
      </c>
      <c r="E86" s="70">
        <v>902</v>
      </c>
      <c r="F86" s="68" t="s">
        <v>21</v>
      </c>
      <c r="G86" s="70">
        <v>98.91</v>
      </c>
      <c r="H86" s="71">
        <f t="shared" si="1"/>
        <v>4316.304347826087</v>
      </c>
      <c r="I86" s="70">
        <v>3971</v>
      </c>
      <c r="J86" s="68" t="s">
        <v>365</v>
      </c>
    </row>
    <row r="87" spans="1:10" ht="22.5">
      <c r="A87" s="59">
        <v>84</v>
      </c>
      <c r="B87" s="68">
        <v>13</v>
      </c>
      <c r="C87" s="70">
        <v>4</v>
      </c>
      <c r="D87" s="70">
        <v>10</v>
      </c>
      <c r="E87" s="70">
        <v>1002</v>
      </c>
      <c r="F87" s="68" t="s">
        <v>21</v>
      </c>
      <c r="G87" s="70">
        <v>98.91</v>
      </c>
      <c r="H87" s="71">
        <f t="shared" si="1"/>
        <v>4316.304347826087</v>
      </c>
      <c r="I87" s="70">
        <v>3971</v>
      </c>
      <c r="J87" s="68" t="s">
        <v>365</v>
      </c>
    </row>
    <row r="88" spans="1:10" ht="22.5">
      <c r="A88" s="59">
        <v>85</v>
      </c>
      <c r="B88" s="68">
        <v>13</v>
      </c>
      <c r="C88" s="70">
        <v>4</v>
      </c>
      <c r="D88" s="70">
        <v>11</v>
      </c>
      <c r="E88" s="70">
        <v>1102</v>
      </c>
      <c r="F88" s="68" t="s">
        <v>21</v>
      </c>
      <c r="G88" s="70">
        <v>98.91</v>
      </c>
      <c r="H88" s="71">
        <f t="shared" si="1"/>
        <v>4316.304347826087</v>
      </c>
      <c r="I88" s="70">
        <v>3971</v>
      </c>
      <c r="J88" s="68" t="s">
        <v>365</v>
      </c>
    </row>
    <row r="89" spans="1:10" ht="22.5">
      <c r="A89" s="59">
        <v>86</v>
      </c>
      <c r="B89" s="68">
        <v>13</v>
      </c>
      <c r="C89" s="70">
        <v>4</v>
      </c>
      <c r="D89" s="70">
        <v>12</v>
      </c>
      <c r="E89" s="70">
        <v>1202</v>
      </c>
      <c r="F89" s="68" t="s">
        <v>21</v>
      </c>
      <c r="G89" s="70">
        <v>98.91</v>
      </c>
      <c r="H89" s="71">
        <f t="shared" si="1"/>
        <v>4101.086956521739</v>
      </c>
      <c r="I89" s="70">
        <v>3773</v>
      </c>
      <c r="J89" s="68" t="s">
        <v>365</v>
      </c>
    </row>
    <row r="90" spans="1:10" ht="22.5">
      <c r="A90" s="59">
        <v>87</v>
      </c>
      <c r="B90" s="68">
        <v>13</v>
      </c>
      <c r="C90" s="70">
        <v>4</v>
      </c>
      <c r="D90" s="70">
        <v>13</v>
      </c>
      <c r="E90" s="70">
        <v>1302</v>
      </c>
      <c r="F90" s="68" t="s">
        <v>21</v>
      </c>
      <c r="G90" s="70">
        <v>98.91</v>
      </c>
      <c r="H90" s="71">
        <f t="shared" si="1"/>
        <v>4014.1304347826085</v>
      </c>
      <c r="I90" s="70">
        <v>3693</v>
      </c>
      <c r="J90" s="68" t="s">
        <v>365</v>
      </c>
    </row>
    <row r="91" spans="1:10" ht="22.5">
      <c r="A91" s="59">
        <v>88</v>
      </c>
      <c r="B91" s="68">
        <v>13</v>
      </c>
      <c r="C91" s="70">
        <v>4</v>
      </c>
      <c r="D91" s="70">
        <v>14</v>
      </c>
      <c r="E91" s="70">
        <v>1402</v>
      </c>
      <c r="F91" s="68" t="s">
        <v>21</v>
      </c>
      <c r="G91" s="70">
        <v>98.91</v>
      </c>
      <c r="H91" s="71">
        <f t="shared" si="1"/>
        <v>4145.652173913043</v>
      </c>
      <c r="I91" s="70">
        <v>3814</v>
      </c>
      <c r="J91" s="68" t="s">
        <v>365</v>
      </c>
    </row>
    <row r="92" spans="1:10" ht="22.5">
      <c r="A92" s="59">
        <v>89</v>
      </c>
      <c r="B92" s="68">
        <v>13</v>
      </c>
      <c r="C92" s="70">
        <v>4</v>
      </c>
      <c r="D92" s="70">
        <v>15</v>
      </c>
      <c r="E92" s="70">
        <v>1502</v>
      </c>
      <c r="F92" s="68" t="s">
        <v>21</v>
      </c>
      <c r="G92" s="70">
        <v>98.91</v>
      </c>
      <c r="H92" s="71">
        <f t="shared" si="1"/>
        <v>4058.695652173913</v>
      </c>
      <c r="I92" s="70">
        <v>3734</v>
      </c>
      <c r="J92" s="68" t="s">
        <v>365</v>
      </c>
    </row>
    <row r="93" spans="1:10" ht="22.5">
      <c r="A93" s="59">
        <v>90</v>
      </c>
      <c r="B93" s="68">
        <v>13</v>
      </c>
      <c r="C93" s="70">
        <v>4</v>
      </c>
      <c r="D93" s="70">
        <v>16</v>
      </c>
      <c r="E93" s="70">
        <v>1602</v>
      </c>
      <c r="F93" s="68" t="s">
        <v>21</v>
      </c>
      <c r="G93" s="70">
        <v>98.91</v>
      </c>
      <c r="H93" s="71">
        <f t="shared" si="1"/>
        <v>4016.304347826087</v>
      </c>
      <c r="I93" s="70">
        <v>3695</v>
      </c>
      <c r="J93" s="68" t="s">
        <v>365</v>
      </c>
    </row>
    <row r="94" spans="1:10" ht="22.5">
      <c r="A94" s="59">
        <v>91</v>
      </c>
      <c r="B94" s="68">
        <v>13</v>
      </c>
      <c r="C94" s="70">
        <v>4</v>
      </c>
      <c r="D94" s="70">
        <v>17</v>
      </c>
      <c r="E94" s="70">
        <v>1702</v>
      </c>
      <c r="F94" s="68" t="s">
        <v>21</v>
      </c>
      <c r="G94" s="70">
        <v>98.91</v>
      </c>
      <c r="H94" s="71">
        <f t="shared" si="1"/>
        <v>3239.1304347826085</v>
      </c>
      <c r="I94" s="70">
        <v>2980</v>
      </c>
      <c r="J94" s="68" t="s">
        <v>365</v>
      </c>
    </row>
    <row r="95" spans="1:10" ht="22.5">
      <c r="A95" s="59">
        <v>92</v>
      </c>
      <c r="B95" s="68">
        <v>15</v>
      </c>
      <c r="C95" s="70">
        <v>1</v>
      </c>
      <c r="D95" s="70">
        <v>5</v>
      </c>
      <c r="E95" s="70">
        <v>502</v>
      </c>
      <c r="F95" s="68" t="s">
        <v>21</v>
      </c>
      <c r="G95" s="70">
        <v>69.74</v>
      </c>
      <c r="H95" s="71">
        <f t="shared" si="1"/>
        <v>3750</v>
      </c>
      <c r="I95" s="70">
        <v>3450</v>
      </c>
      <c r="J95" s="68" t="s">
        <v>365</v>
      </c>
    </row>
    <row r="96" spans="1:10" ht="22.5">
      <c r="A96" s="59">
        <v>93</v>
      </c>
      <c r="B96" s="68">
        <v>15</v>
      </c>
      <c r="C96" s="70">
        <v>2</v>
      </c>
      <c r="D96" s="70">
        <v>5</v>
      </c>
      <c r="E96" s="70">
        <v>502</v>
      </c>
      <c r="F96" s="68" t="s">
        <v>21</v>
      </c>
      <c r="G96" s="70">
        <v>69.74</v>
      </c>
      <c r="H96" s="71">
        <f t="shared" si="1"/>
        <v>3750</v>
      </c>
      <c r="I96" s="70">
        <v>3450</v>
      </c>
      <c r="J96" s="68" t="s">
        <v>365</v>
      </c>
    </row>
    <row r="97" spans="1:10" ht="22.5">
      <c r="A97" s="59">
        <v>94</v>
      </c>
      <c r="B97" s="68">
        <v>15</v>
      </c>
      <c r="C97" s="70">
        <v>3</v>
      </c>
      <c r="D97" s="70">
        <v>5</v>
      </c>
      <c r="E97" s="70">
        <v>502</v>
      </c>
      <c r="F97" s="68" t="s">
        <v>21</v>
      </c>
      <c r="G97" s="70">
        <v>69.74</v>
      </c>
      <c r="H97" s="71">
        <f t="shared" si="1"/>
        <v>3750</v>
      </c>
      <c r="I97" s="70">
        <v>3450</v>
      </c>
      <c r="J97" s="68" t="s">
        <v>365</v>
      </c>
    </row>
    <row r="98" spans="1:10" ht="22.5">
      <c r="A98" s="59">
        <v>95</v>
      </c>
      <c r="B98" s="68">
        <v>16</v>
      </c>
      <c r="C98" s="70">
        <v>1</v>
      </c>
      <c r="D98" s="70">
        <v>3</v>
      </c>
      <c r="E98" s="70">
        <v>301</v>
      </c>
      <c r="F98" s="68" t="s">
        <v>21</v>
      </c>
      <c r="G98" s="70">
        <v>100.76</v>
      </c>
      <c r="H98" s="71">
        <f t="shared" si="1"/>
        <v>3539.1304347826085</v>
      </c>
      <c r="I98" s="70">
        <v>3256</v>
      </c>
      <c r="J98" s="68" t="s">
        <v>365</v>
      </c>
    </row>
    <row r="99" spans="1:10" ht="22.5">
      <c r="A99" s="59">
        <v>96</v>
      </c>
      <c r="B99" s="68">
        <v>16</v>
      </c>
      <c r="C99" s="70">
        <v>1</v>
      </c>
      <c r="D99" s="70">
        <v>5</v>
      </c>
      <c r="E99" s="70">
        <v>501</v>
      </c>
      <c r="F99" s="68" t="s">
        <v>21</v>
      </c>
      <c r="G99" s="70">
        <v>100.76</v>
      </c>
      <c r="H99" s="71">
        <f t="shared" si="1"/>
        <v>3798.9130434782605</v>
      </c>
      <c r="I99" s="70">
        <v>3495</v>
      </c>
      <c r="J99" s="68" t="s">
        <v>365</v>
      </c>
    </row>
    <row r="100" spans="1:10" ht="22.5">
      <c r="A100" s="59">
        <v>97</v>
      </c>
      <c r="B100" s="68">
        <v>16</v>
      </c>
      <c r="C100" s="70">
        <v>1</v>
      </c>
      <c r="D100" s="70">
        <v>6</v>
      </c>
      <c r="E100" s="70">
        <v>601</v>
      </c>
      <c r="F100" s="68" t="s">
        <v>21</v>
      </c>
      <c r="G100" s="70">
        <v>100.76</v>
      </c>
      <c r="H100" s="71">
        <f t="shared" si="1"/>
        <v>3884.782608695652</v>
      </c>
      <c r="I100" s="70">
        <v>3574</v>
      </c>
      <c r="J100" s="68" t="s">
        <v>365</v>
      </c>
    </row>
    <row r="101" spans="1:10" ht="22.5">
      <c r="A101" s="59">
        <v>98</v>
      </c>
      <c r="B101" s="68">
        <v>16</v>
      </c>
      <c r="C101" s="70">
        <v>1</v>
      </c>
      <c r="D101" s="70">
        <v>7</v>
      </c>
      <c r="E101" s="70">
        <v>701</v>
      </c>
      <c r="F101" s="68" t="s">
        <v>21</v>
      </c>
      <c r="G101" s="70">
        <v>100.76</v>
      </c>
      <c r="H101" s="71">
        <f t="shared" si="1"/>
        <v>3971.7391304347825</v>
      </c>
      <c r="I101" s="70">
        <v>3654</v>
      </c>
      <c r="J101" s="68" t="s">
        <v>365</v>
      </c>
    </row>
    <row r="102" spans="1:10" ht="22.5">
      <c r="A102" s="59">
        <v>99</v>
      </c>
      <c r="B102" s="68">
        <v>16</v>
      </c>
      <c r="C102" s="70">
        <v>1</v>
      </c>
      <c r="D102" s="70">
        <v>8</v>
      </c>
      <c r="E102" s="70">
        <v>801</v>
      </c>
      <c r="F102" s="68" t="s">
        <v>21</v>
      </c>
      <c r="G102" s="70">
        <v>100.76</v>
      </c>
      <c r="H102" s="71">
        <f t="shared" si="1"/>
        <v>4057.6086956521735</v>
      </c>
      <c r="I102" s="70">
        <v>3733</v>
      </c>
      <c r="J102" s="68" t="s">
        <v>365</v>
      </c>
    </row>
    <row r="103" spans="1:10" ht="22.5">
      <c r="A103" s="59">
        <v>100</v>
      </c>
      <c r="B103" s="68">
        <v>16</v>
      </c>
      <c r="C103" s="70">
        <v>1</v>
      </c>
      <c r="D103" s="70">
        <v>10</v>
      </c>
      <c r="E103" s="70">
        <v>1001</v>
      </c>
      <c r="F103" s="68" t="s">
        <v>21</v>
      </c>
      <c r="G103" s="70">
        <v>100.76</v>
      </c>
      <c r="H103" s="71">
        <f t="shared" si="1"/>
        <v>4186.95652173913</v>
      </c>
      <c r="I103" s="70">
        <v>3852</v>
      </c>
      <c r="J103" s="68" t="s">
        <v>365</v>
      </c>
    </row>
    <row r="104" spans="1:10" ht="22.5">
      <c r="A104" s="59">
        <v>101</v>
      </c>
      <c r="B104" s="68">
        <v>16</v>
      </c>
      <c r="C104" s="70">
        <v>1</v>
      </c>
      <c r="D104" s="70">
        <v>11</v>
      </c>
      <c r="E104" s="70">
        <v>1101</v>
      </c>
      <c r="F104" s="68" t="s">
        <v>21</v>
      </c>
      <c r="G104" s="70">
        <v>100.76</v>
      </c>
      <c r="H104" s="71">
        <f t="shared" si="1"/>
        <v>4186.95652173913</v>
      </c>
      <c r="I104" s="70">
        <v>3852</v>
      </c>
      <c r="J104" s="68" t="s">
        <v>365</v>
      </c>
    </row>
    <row r="105" spans="1:10" ht="22.5">
      <c r="A105" s="59">
        <v>102</v>
      </c>
      <c r="B105" s="68">
        <v>16</v>
      </c>
      <c r="C105" s="70">
        <v>1</v>
      </c>
      <c r="D105" s="70">
        <v>12</v>
      </c>
      <c r="E105" s="70">
        <v>1201</v>
      </c>
      <c r="F105" s="68" t="s">
        <v>21</v>
      </c>
      <c r="G105" s="70">
        <v>100.76</v>
      </c>
      <c r="H105" s="71">
        <f t="shared" si="1"/>
        <v>4080.4347826086955</v>
      </c>
      <c r="I105" s="70">
        <v>3754</v>
      </c>
      <c r="J105" s="68" t="s">
        <v>365</v>
      </c>
    </row>
    <row r="106" spans="1:10" ht="22.5">
      <c r="A106" s="59">
        <v>103</v>
      </c>
      <c r="B106" s="68">
        <v>16</v>
      </c>
      <c r="C106" s="70">
        <v>1</v>
      </c>
      <c r="D106" s="70">
        <v>13</v>
      </c>
      <c r="E106" s="70">
        <v>1301</v>
      </c>
      <c r="F106" s="68" t="s">
        <v>21</v>
      </c>
      <c r="G106" s="70">
        <v>100.76</v>
      </c>
      <c r="H106" s="71">
        <f t="shared" si="1"/>
        <v>3884.782608695652</v>
      </c>
      <c r="I106" s="70">
        <v>3574</v>
      </c>
      <c r="J106" s="68" t="s">
        <v>365</v>
      </c>
    </row>
    <row r="107" spans="1:10" ht="22.5">
      <c r="A107" s="59">
        <v>104</v>
      </c>
      <c r="B107" s="68">
        <v>16</v>
      </c>
      <c r="C107" s="70">
        <v>1</v>
      </c>
      <c r="D107" s="70">
        <v>14</v>
      </c>
      <c r="E107" s="70">
        <v>1401</v>
      </c>
      <c r="F107" s="68" t="s">
        <v>21</v>
      </c>
      <c r="G107" s="70">
        <v>100.76</v>
      </c>
      <c r="H107" s="71">
        <f t="shared" si="1"/>
        <v>4016.304347826087</v>
      </c>
      <c r="I107" s="70">
        <v>3695</v>
      </c>
      <c r="J107" s="68" t="s">
        <v>365</v>
      </c>
    </row>
    <row r="108" spans="1:10" ht="22.5">
      <c r="A108" s="59">
        <v>105</v>
      </c>
      <c r="B108" s="68">
        <v>16</v>
      </c>
      <c r="C108" s="70">
        <v>1</v>
      </c>
      <c r="D108" s="70">
        <v>15</v>
      </c>
      <c r="E108" s="70">
        <v>1501</v>
      </c>
      <c r="F108" s="68" t="s">
        <v>21</v>
      </c>
      <c r="G108" s="70">
        <v>100.76</v>
      </c>
      <c r="H108" s="71">
        <f t="shared" si="1"/>
        <v>3929.3478260869565</v>
      </c>
      <c r="I108" s="70">
        <v>3615</v>
      </c>
      <c r="J108" s="68" t="s">
        <v>365</v>
      </c>
    </row>
    <row r="109" spans="1:10" ht="22.5">
      <c r="A109" s="59">
        <v>106</v>
      </c>
      <c r="B109" s="68">
        <v>16</v>
      </c>
      <c r="C109" s="70">
        <v>1</v>
      </c>
      <c r="D109" s="70">
        <v>16</v>
      </c>
      <c r="E109" s="70">
        <v>1601</v>
      </c>
      <c r="F109" s="68" t="s">
        <v>21</v>
      </c>
      <c r="G109" s="70">
        <v>100.76</v>
      </c>
      <c r="H109" s="71">
        <f t="shared" si="1"/>
        <v>3886.95652173913</v>
      </c>
      <c r="I109" s="70">
        <v>3576</v>
      </c>
      <c r="J109" s="68" t="s">
        <v>365</v>
      </c>
    </row>
    <row r="110" spans="1:10" ht="22.5">
      <c r="A110" s="59">
        <v>107</v>
      </c>
      <c r="B110" s="68">
        <v>16</v>
      </c>
      <c r="C110" s="70">
        <v>1</v>
      </c>
      <c r="D110" s="70">
        <v>17</v>
      </c>
      <c r="E110" s="70">
        <v>1701</v>
      </c>
      <c r="F110" s="68" t="s">
        <v>21</v>
      </c>
      <c r="G110" s="70">
        <v>100.76</v>
      </c>
      <c r="H110" s="71">
        <f t="shared" si="1"/>
        <v>3239.1304347826085</v>
      </c>
      <c r="I110" s="70">
        <v>2980</v>
      </c>
      <c r="J110" s="68" t="s">
        <v>365</v>
      </c>
    </row>
    <row r="111" spans="1:10" ht="22.5">
      <c r="A111" s="59">
        <v>108</v>
      </c>
      <c r="B111" s="68">
        <v>16</v>
      </c>
      <c r="C111" s="70">
        <v>1</v>
      </c>
      <c r="D111" s="70">
        <v>17</v>
      </c>
      <c r="E111" s="70">
        <v>1702</v>
      </c>
      <c r="F111" s="68" t="s">
        <v>21</v>
      </c>
      <c r="G111" s="70">
        <v>92.97</v>
      </c>
      <c r="H111" s="71">
        <f t="shared" si="1"/>
        <v>3239.1304347826085</v>
      </c>
      <c r="I111" s="70">
        <v>2980</v>
      </c>
      <c r="J111" s="68" t="s">
        <v>365</v>
      </c>
    </row>
    <row r="112" spans="1:10" ht="22.5">
      <c r="A112" s="59">
        <v>109</v>
      </c>
      <c r="B112" s="68">
        <v>16</v>
      </c>
      <c r="C112" s="70">
        <v>2</v>
      </c>
      <c r="D112" s="70">
        <v>3</v>
      </c>
      <c r="E112" s="70">
        <v>301</v>
      </c>
      <c r="F112" s="68" t="s">
        <v>21</v>
      </c>
      <c r="G112" s="70">
        <v>100.73</v>
      </c>
      <c r="H112" s="71">
        <f t="shared" si="1"/>
        <v>3582.6086956521735</v>
      </c>
      <c r="I112" s="70">
        <v>3296</v>
      </c>
      <c r="J112" s="68" t="s">
        <v>365</v>
      </c>
    </row>
    <row r="113" spans="1:10" ht="22.5">
      <c r="A113" s="59">
        <v>110</v>
      </c>
      <c r="B113" s="68">
        <v>16</v>
      </c>
      <c r="C113" s="70">
        <v>2</v>
      </c>
      <c r="D113" s="70">
        <v>4</v>
      </c>
      <c r="E113" s="70">
        <v>401</v>
      </c>
      <c r="F113" s="68" t="s">
        <v>21</v>
      </c>
      <c r="G113" s="70">
        <v>100.73</v>
      </c>
      <c r="H113" s="71">
        <f t="shared" si="1"/>
        <v>3711.9565217391305</v>
      </c>
      <c r="I113" s="70">
        <v>3415</v>
      </c>
      <c r="J113" s="68" t="s">
        <v>365</v>
      </c>
    </row>
    <row r="114" spans="1:10" ht="22.5">
      <c r="A114" s="59">
        <v>111</v>
      </c>
      <c r="B114" s="68">
        <v>16</v>
      </c>
      <c r="C114" s="70">
        <v>2</v>
      </c>
      <c r="D114" s="70">
        <v>5</v>
      </c>
      <c r="E114" s="70">
        <v>501</v>
      </c>
      <c r="F114" s="68" t="s">
        <v>21</v>
      </c>
      <c r="G114" s="70">
        <v>100.73</v>
      </c>
      <c r="H114" s="71">
        <f>I114/0.902</f>
        <v>3917.960088691796</v>
      </c>
      <c r="I114" s="70">
        <v>3534</v>
      </c>
      <c r="J114" s="68" t="s">
        <v>365</v>
      </c>
    </row>
    <row r="115" spans="1:10" ht="22.5">
      <c r="A115" s="59">
        <v>112</v>
      </c>
      <c r="B115" s="68">
        <v>16</v>
      </c>
      <c r="C115" s="70">
        <v>2</v>
      </c>
      <c r="D115" s="70">
        <v>6</v>
      </c>
      <c r="E115" s="70">
        <v>601</v>
      </c>
      <c r="F115" s="68" t="s">
        <v>21</v>
      </c>
      <c r="G115" s="70">
        <v>100.73</v>
      </c>
      <c r="H115" s="71">
        <f aca="true" t="shared" si="2" ref="H115:H143">I115/0.92</f>
        <v>3928.260869565217</v>
      </c>
      <c r="I115" s="70">
        <v>3614</v>
      </c>
      <c r="J115" s="68" t="s">
        <v>365</v>
      </c>
    </row>
    <row r="116" spans="1:10" ht="22.5">
      <c r="A116" s="59">
        <v>113</v>
      </c>
      <c r="B116" s="68">
        <v>16</v>
      </c>
      <c r="C116" s="70">
        <v>2</v>
      </c>
      <c r="D116" s="70">
        <v>12</v>
      </c>
      <c r="E116" s="70">
        <v>1201</v>
      </c>
      <c r="F116" s="68" t="s">
        <v>21</v>
      </c>
      <c r="G116" s="70">
        <v>100.73</v>
      </c>
      <c r="H116" s="71">
        <f t="shared" si="2"/>
        <v>4122.826086956522</v>
      </c>
      <c r="I116" s="70">
        <v>3793</v>
      </c>
      <c r="J116" s="68" t="s">
        <v>365</v>
      </c>
    </row>
    <row r="117" spans="1:10" ht="22.5">
      <c r="A117" s="59">
        <v>114</v>
      </c>
      <c r="B117" s="68">
        <v>16</v>
      </c>
      <c r="C117" s="70">
        <v>2</v>
      </c>
      <c r="D117" s="70">
        <v>14</v>
      </c>
      <c r="E117" s="70">
        <v>1401</v>
      </c>
      <c r="F117" s="68" t="s">
        <v>21</v>
      </c>
      <c r="G117" s="70">
        <v>100.73</v>
      </c>
      <c r="H117" s="71">
        <f t="shared" si="2"/>
        <v>4058.695652173913</v>
      </c>
      <c r="I117" s="70">
        <v>3734</v>
      </c>
      <c r="J117" s="68" t="s">
        <v>365</v>
      </c>
    </row>
    <row r="118" spans="1:10" ht="22.5">
      <c r="A118" s="59">
        <v>115</v>
      </c>
      <c r="B118" s="68">
        <v>16</v>
      </c>
      <c r="C118" s="70">
        <v>2</v>
      </c>
      <c r="D118" s="70">
        <v>17</v>
      </c>
      <c r="E118" s="70">
        <v>1701</v>
      </c>
      <c r="F118" s="68" t="s">
        <v>21</v>
      </c>
      <c r="G118" s="70">
        <v>100.73</v>
      </c>
      <c r="H118" s="71">
        <f t="shared" si="2"/>
        <v>3239.1304347826085</v>
      </c>
      <c r="I118" s="70">
        <v>2980</v>
      </c>
      <c r="J118" s="68" t="s">
        <v>365</v>
      </c>
    </row>
    <row r="119" spans="1:10" ht="22.5">
      <c r="A119" s="59">
        <v>116</v>
      </c>
      <c r="B119" s="68">
        <v>16</v>
      </c>
      <c r="C119" s="70">
        <v>2</v>
      </c>
      <c r="D119" s="70">
        <v>3</v>
      </c>
      <c r="E119" s="70">
        <v>302</v>
      </c>
      <c r="F119" s="68" t="s">
        <v>21</v>
      </c>
      <c r="G119" s="70">
        <v>100.73</v>
      </c>
      <c r="H119" s="71">
        <f t="shared" si="2"/>
        <v>3582.6086956521735</v>
      </c>
      <c r="I119" s="70">
        <v>3296</v>
      </c>
      <c r="J119" s="68" t="s">
        <v>365</v>
      </c>
    </row>
    <row r="120" spans="1:10" ht="22.5">
      <c r="A120" s="59">
        <v>117</v>
      </c>
      <c r="B120" s="68">
        <v>16</v>
      </c>
      <c r="C120" s="70">
        <v>2</v>
      </c>
      <c r="D120" s="70">
        <v>4</v>
      </c>
      <c r="E120" s="70">
        <v>402</v>
      </c>
      <c r="F120" s="68" t="s">
        <v>21</v>
      </c>
      <c r="G120" s="70">
        <v>100.73</v>
      </c>
      <c r="H120" s="71">
        <f t="shared" si="2"/>
        <v>3711.9565217391305</v>
      </c>
      <c r="I120" s="70">
        <v>3415</v>
      </c>
      <c r="J120" s="68" t="s">
        <v>365</v>
      </c>
    </row>
    <row r="121" spans="1:10" ht="22.5">
      <c r="A121" s="59">
        <v>118</v>
      </c>
      <c r="B121" s="68">
        <v>16</v>
      </c>
      <c r="C121" s="70">
        <v>2</v>
      </c>
      <c r="D121" s="70">
        <v>5</v>
      </c>
      <c r="E121" s="70">
        <v>502</v>
      </c>
      <c r="F121" s="68" t="s">
        <v>21</v>
      </c>
      <c r="G121" s="70">
        <v>100.73</v>
      </c>
      <c r="H121" s="71">
        <f t="shared" si="2"/>
        <v>3841.304347826087</v>
      </c>
      <c r="I121" s="70">
        <v>3534</v>
      </c>
      <c r="J121" s="68" t="s">
        <v>365</v>
      </c>
    </row>
    <row r="122" spans="1:10" ht="22.5">
      <c r="A122" s="59">
        <v>119</v>
      </c>
      <c r="B122" s="68">
        <v>16</v>
      </c>
      <c r="C122" s="70">
        <v>2</v>
      </c>
      <c r="D122" s="70">
        <v>6</v>
      </c>
      <c r="E122" s="70">
        <v>602</v>
      </c>
      <c r="F122" s="68" t="s">
        <v>21</v>
      </c>
      <c r="G122" s="70">
        <v>100.73</v>
      </c>
      <c r="H122" s="71">
        <f t="shared" si="2"/>
        <v>3928.260869565217</v>
      </c>
      <c r="I122" s="70">
        <v>3614</v>
      </c>
      <c r="J122" s="68" t="s">
        <v>365</v>
      </c>
    </row>
    <row r="123" spans="1:10" ht="22.5">
      <c r="A123" s="59">
        <v>120</v>
      </c>
      <c r="B123" s="68">
        <v>16</v>
      </c>
      <c r="C123" s="70">
        <v>2</v>
      </c>
      <c r="D123" s="70">
        <v>14</v>
      </c>
      <c r="E123" s="70">
        <v>1402</v>
      </c>
      <c r="F123" s="68" t="s">
        <v>21</v>
      </c>
      <c r="G123" s="70">
        <v>100.73</v>
      </c>
      <c r="H123" s="71">
        <f t="shared" si="2"/>
        <v>4058.695652173913</v>
      </c>
      <c r="I123" s="70">
        <v>3734</v>
      </c>
      <c r="J123" s="68" t="s">
        <v>365</v>
      </c>
    </row>
    <row r="124" spans="1:10" ht="22.5">
      <c r="A124" s="59">
        <v>121</v>
      </c>
      <c r="B124" s="68">
        <v>16</v>
      </c>
      <c r="C124" s="70">
        <v>2</v>
      </c>
      <c r="D124" s="70">
        <v>16</v>
      </c>
      <c r="E124" s="70">
        <v>1602</v>
      </c>
      <c r="F124" s="68" t="s">
        <v>21</v>
      </c>
      <c r="G124" s="70">
        <v>100.73</v>
      </c>
      <c r="H124" s="71">
        <f t="shared" si="2"/>
        <v>3929.3478260869565</v>
      </c>
      <c r="I124" s="70">
        <v>3615</v>
      </c>
      <c r="J124" s="68" t="s">
        <v>365</v>
      </c>
    </row>
    <row r="125" spans="1:10" ht="22.5">
      <c r="A125" s="59">
        <v>122</v>
      </c>
      <c r="B125" s="68">
        <v>16</v>
      </c>
      <c r="C125" s="70">
        <v>2</v>
      </c>
      <c r="D125" s="70">
        <v>17</v>
      </c>
      <c r="E125" s="70">
        <v>1702</v>
      </c>
      <c r="F125" s="68" t="s">
        <v>21</v>
      </c>
      <c r="G125" s="70">
        <v>100.73</v>
      </c>
      <c r="H125" s="71">
        <f t="shared" si="2"/>
        <v>3239.1304347826085</v>
      </c>
      <c r="I125" s="70">
        <v>2980</v>
      </c>
      <c r="J125" s="68" t="s">
        <v>365</v>
      </c>
    </row>
    <row r="126" spans="1:10" ht="22.5">
      <c r="A126" s="59">
        <v>123</v>
      </c>
      <c r="B126" s="68">
        <v>16</v>
      </c>
      <c r="C126" s="70">
        <v>3</v>
      </c>
      <c r="D126" s="70">
        <v>4</v>
      </c>
      <c r="E126" s="70">
        <v>401</v>
      </c>
      <c r="F126" s="68" t="s">
        <v>21</v>
      </c>
      <c r="G126" s="70">
        <v>92.97</v>
      </c>
      <c r="H126" s="71">
        <f t="shared" si="2"/>
        <v>3798.9130434782605</v>
      </c>
      <c r="I126" s="70">
        <v>3495</v>
      </c>
      <c r="J126" s="68" t="s">
        <v>365</v>
      </c>
    </row>
    <row r="127" spans="1:10" ht="22.5">
      <c r="A127" s="59">
        <v>124</v>
      </c>
      <c r="B127" s="68">
        <v>16</v>
      </c>
      <c r="C127" s="70">
        <v>3</v>
      </c>
      <c r="D127" s="70">
        <v>17</v>
      </c>
      <c r="E127" s="70">
        <v>1701</v>
      </c>
      <c r="F127" s="68" t="s">
        <v>21</v>
      </c>
      <c r="G127" s="70">
        <v>92.97</v>
      </c>
      <c r="H127" s="71">
        <f t="shared" si="2"/>
        <v>3239.1304347826085</v>
      </c>
      <c r="I127" s="70">
        <v>2980</v>
      </c>
      <c r="J127" s="68" t="s">
        <v>365</v>
      </c>
    </row>
    <row r="128" spans="1:10" ht="22.5">
      <c r="A128" s="59">
        <v>125</v>
      </c>
      <c r="B128" s="68">
        <v>16</v>
      </c>
      <c r="C128" s="70">
        <v>3</v>
      </c>
      <c r="D128" s="70">
        <v>12</v>
      </c>
      <c r="E128" s="70">
        <v>1202</v>
      </c>
      <c r="F128" s="68" t="s">
        <v>21</v>
      </c>
      <c r="G128" s="70">
        <v>100.76</v>
      </c>
      <c r="H128" s="71">
        <f t="shared" si="2"/>
        <v>4209.782608695652</v>
      </c>
      <c r="I128" s="70">
        <v>3873</v>
      </c>
      <c r="J128" s="68" t="s">
        <v>365</v>
      </c>
    </row>
    <row r="129" spans="1:10" ht="22.5">
      <c r="A129" s="59">
        <v>126</v>
      </c>
      <c r="B129" s="68">
        <v>16</v>
      </c>
      <c r="C129" s="70">
        <v>3</v>
      </c>
      <c r="D129" s="70">
        <v>14</v>
      </c>
      <c r="E129" s="70">
        <v>1402</v>
      </c>
      <c r="F129" s="68" t="s">
        <v>21</v>
      </c>
      <c r="G129" s="70">
        <v>100.76</v>
      </c>
      <c r="H129" s="71">
        <f t="shared" si="2"/>
        <v>4145.652173913043</v>
      </c>
      <c r="I129" s="70">
        <v>3814</v>
      </c>
      <c r="J129" s="68" t="s">
        <v>365</v>
      </c>
    </row>
    <row r="130" spans="1:10" ht="22.5">
      <c r="A130" s="59">
        <v>127</v>
      </c>
      <c r="B130" s="68">
        <v>16</v>
      </c>
      <c r="C130" s="70">
        <v>3</v>
      </c>
      <c r="D130" s="70">
        <v>17</v>
      </c>
      <c r="E130" s="70">
        <v>1702</v>
      </c>
      <c r="F130" s="68" t="s">
        <v>21</v>
      </c>
      <c r="G130" s="70">
        <v>100.76</v>
      </c>
      <c r="H130" s="71">
        <f t="shared" si="2"/>
        <v>3239.1304347826085</v>
      </c>
      <c r="I130" s="70">
        <v>2980</v>
      </c>
      <c r="J130" s="68" t="s">
        <v>365</v>
      </c>
    </row>
    <row r="131" spans="1:10" ht="22.5">
      <c r="A131" s="59">
        <v>128</v>
      </c>
      <c r="B131" s="68">
        <v>17</v>
      </c>
      <c r="C131" s="70">
        <v>2</v>
      </c>
      <c r="D131" s="70">
        <v>2</v>
      </c>
      <c r="E131" s="70">
        <v>203</v>
      </c>
      <c r="F131" s="68" t="s">
        <v>21</v>
      </c>
      <c r="G131" s="70">
        <v>66.28</v>
      </c>
      <c r="H131" s="73">
        <f t="shared" si="2"/>
        <v>3239.1304347826085</v>
      </c>
      <c r="I131" s="70">
        <v>2980</v>
      </c>
      <c r="J131" s="68" t="s">
        <v>365</v>
      </c>
    </row>
    <row r="132" spans="1:10" ht="22.5">
      <c r="A132" s="59">
        <v>129</v>
      </c>
      <c r="B132" s="68">
        <v>17</v>
      </c>
      <c r="C132" s="70">
        <v>2</v>
      </c>
      <c r="D132" s="70">
        <v>11</v>
      </c>
      <c r="E132" s="70">
        <v>1101</v>
      </c>
      <c r="F132" s="68" t="s">
        <v>21</v>
      </c>
      <c r="G132" s="70">
        <v>73.18</v>
      </c>
      <c r="H132" s="71">
        <f t="shared" si="2"/>
        <v>3478.260869565217</v>
      </c>
      <c r="I132" s="70">
        <v>3200</v>
      </c>
      <c r="J132" s="68" t="s">
        <v>365</v>
      </c>
    </row>
    <row r="133" spans="1:10" ht="22.5">
      <c r="A133" s="59">
        <v>130</v>
      </c>
      <c r="B133" s="68">
        <v>17</v>
      </c>
      <c r="C133" s="70">
        <v>2</v>
      </c>
      <c r="D133" s="70">
        <v>11</v>
      </c>
      <c r="E133" s="70">
        <v>1102</v>
      </c>
      <c r="F133" s="68" t="s">
        <v>21</v>
      </c>
      <c r="G133" s="70">
        <v>63.55</v>
      </c>
      <c r="H133" s="71">
        <f t="shared" si="2"/>
        <v>3478.260869565217</v>
      </c>
      <c r="I133" s="70">
        <v>3200</v>
      </c>
      <c r="J133" s="68" t="s">
        <v>365</v>
      </c>
    </row>
    <row r="134" spans="1:10" ht="22.5">
      <c r="A134" s="59">
        <v>131</v>
      </c>
      <c r="B134" s="68">
        <v>17</v>
      </c>
      <c r="C134" s="70">
        <v>2</v>
      </c>
      <c r="D134" s="70">
        <v>11</v>
      </c>
      <c r="E134" s="70">
        <v>1103</v>
      </c>
      <c r="F134" s="68" t="s">
        <v>21</v>
      </c>
      <c r="G134" s="70">
        <v>66.28</v>
      </c>
      <c r="H134" s="71">
        <f t="shared" si="2"/>
        <v>3478.260869565217</v>
      </c>
      <c r="I134" s="70">
        <v>3200</v>
      </c>
      <c r="J134" s="68" t="s">
        <v>365</v>
      </c>
    </row>
    <row r="135" spans="1:10" ht="22.5">
      <c r="A135" s="59">
        <v>132</v>
      </c>
      <c r="B135" s="68">
        <v>17</v>
      </c>
      <c r="C135" s="70">
        <v>3</v>
      </c>
      <c r="D135" s="70">
        <v>11</v>
      </c>
      <c r="E135" s="70">
        <v>1102</v>
      </c>
      <c r="F135" s="68" t="s">
        <v>21</v>
      </c>
      <c r="G135" s="70">
        <v>87.97</v>
      </c>
      <c r="H135" s="71">
        <f t="shared" si="2"/>
        <v>3239.1304347826085</v>
      </c>
      <c r="I135" s="70">
        <v>2980</v>
      </c>
      <c r="J135" s="68" t="s">
        <v>365</v>
      </c>
    </row>
    <row r="136" spans="1:10" ht="22.5">
      <c r="A136" s="59">
        <v>133</v>
      </c>
      <c r="B136" s="68">
        <v>18</v>
      </c>
      <c r="C136" s="70">
        <v>1</v>
      </c>
      <c r="D136" s="70">
        <v>11</v>
      </c>
      <c r="E136" s="70">
        <v>1102</v>
      </c>
      <c r="F136" s="68" t="s">
        <v>21</v>
      </c>
      <c r="G136" s="70">
        <v>96.17</v>
      </c>
      <c r="H136" s="71">
        <f t="shared" si="2"/>
        <v>3478.260869565217</v>
      </c>
      <c r="I136" s="70">
        <v>3200</v>
      </c>
      <c r="J136" s="68" t="s">
        <v>365</v>
      </c>
    </row>
    <row r="137" spans="1:10" ht="22.5">
      <c r="A137" s="59">
        <v>134</v>
      </c>
      <c r="B137" s="68">
        <v>18</v>
      </c>
      <c r="C137" s="70">
        <v>2</v>
      </c>
      <c r="D137" s="70">
        <v>2</v>
      </c>
      <c r="E137" s="70">
        <v>203</v>
      </c>
      <c r="F137" s="68" t="s">
        <v>21</v>
      </c>
      <c r="G137" s="70">
        <v>66.59</v>
      </c>
      <c r="H137" s="71">
        <f t="shared" si="2"/>
        <v>3239.1304347826085</v>
      </c>
      <c r="I137" s="70">
        <v>2980</v>
      </c>
      <c r="J137" s="68" t="s">
        <v>365</v>
      </c>
    </row>
    <row r="138" spans="1:10" ht="22.5">
      <c r="A138" s="59">
        <v>135</v>
      </c>
      <c r="B138" s="68">
        <v>18</v>
      </c>
      <c r="C138" s="70">
        <v>3</v>
      </c>
      <c r="D138" s="70">
        <v>11</v>
      </c>
      <c r="E138" s="70">
        <v>1101</v>
      </c>
      <c r="F138" s="68" t="s">
        <v>21</v>
      </c>
      <c r="G138" s="70">
        <v>97.67</v>
      </c>
      <c r="H138" s="71">
        <f t="shared" si="2"/>
        <v>3478.260869565217</v>
      </c>
      <c r="I138" s="70">
        <v>3200</v>
      </c>
      <c r="J138" s="68" t="s">
        <v>365</v>
      </c>
    </row>
    <row r="139" spans="1:10" ht="22.5">
      <c r="A139" s="59">
        <v>136</v>
      </c>
      <c r="B139" s="68">
        <v>19</v>
      </c>
      <c r="C139" s="70">
        <v>1</v>
      </c>
      <c r="D139" s="70">
        <v>11</v>
      </c>
      <c r="E139" s="70">
        <v>1102</v>
      </c>
      <c r="F139" s="68" t="s">
        <v>21</v>
      </c>
      <c r="G139" s="70">
        <v>65.23</v>
      </c>
      <c r="H139" s="71">
        <f t="shared" si="2"/>
        <v>3478.260869565217</v>
      </c>
      <c r="I139" s="70">
        <v>3200</v>
      </c>
      <c r="J139" s="68" t="s">
        <v>365</v>
      </c>
    </row>
    <row r="140" spans="1:10" ht="22.5">
      <c r="A140" s="59">
        <v>137</v>
      </c>
      <c r="B140" s="68">
        <v>19</v>
      </c>
      <c r="C140" s="70">
        <v>1</v>
      </c>
      <c r="D140" s="70">
        <v>11</v>
      </c>
      <c r="E140" s="70">
        <v>1103</v>
      </c>
      <c r="F140" s="68" t="s">
        <v>21</v>
      </c>
      <c r="G140" s="70">
        <v>64.8</v>
      </c>
      <c r="H140" s="71">
        <f t="shared" si="2"/>
        <v>3478.260869565217</v>
      </c>
      <c r="I140" s="70">
        <v>3200</v>
      </c>
      <c r="J140" s="68" t="s">
        <v>365</v>
      </c>
    </row>
    <row r="141" spans="1:10" ht="22.5">
      <c r="A141" s="59">
        <v>138</v>
      </c>
      <c r="B141" s="68">
        <v>19</v>
      </c>
      <c r="C141" s="70">
        <v>2</v>
      </c>
      <c r="D141" s="70">
        <v>11</v>
      </c>
      <c r="E141" s="70">
        <v>1102</v>
      </c>
      <c r="F141" s="68" t="s">
        <v>21</v>
      </c>
      <c r="G141" s="70">
        <v>65.23</v>
      </c>
      <c r="H141" s="71">
        <f t="shared" si="2"/>
        <v>3478.260869565217</v>
      </c>
      <c r="I141" s="70">
        <v>3200</v>
      </c>
      <c r="J141" s="68" t="s">
        <v>365</v>
      </c>
    </row>
    <row r="142" spans="1:10" ht="22.5">
      <c r="A142" s="59">
        <v>139</v>
      </c>
      <c r="B142" s="68">
        <v>19</v>
      </c>
      <c r="C142" s="70">
        <v>2</v>
      </c>
      <c r="D142" s="70">
        <v>11</v>
      </c>
      <c r="E142" s="70">
        <v>1103</v>
      </c>
      <c r="F142" s="68" t="s">
        <v>21</v>
      </c>
      <c r="G142" s="70">
        <v>64.8</v>
      </c>
      <c r="H142" s="71">
        <f t="shared" si="2"/>
        <v>3478.260869565217</v>
      </c>
      <c r="I142" s="70">
        <v>3200</v>
      </c>
      <c r="J142" s="68" t="s">
        <v>365</v>
      </c>
    </row>
    <row r="143" spans="1:10" ht="22.5">
      <c r="A143" s="59">
        <v>140</v>
      </c>
      <c r="B143" s="68">
        <v>19</v>
      </c>
      <c r="C143" s="70">
        <v>3</v>
      </c>
      <c r="D143" s="70">
        <v>11</v>
      </c>
      <c r="E143" s="70">
        <v>1103</v>
      </c>
      <c r="F143" s="68" t="s">
        <v>21</v>
      </c>
      <c r="G143" s="70">
        <v>65.69</v>
      </c>
      <c r="H143" s="71">
        <f t="shared" si="2"/>
        <v>3239.1304347826085</v>
      </c>
      <c r="I143" s="70">
        <v>2980</v>
      </c>
      <c r="J143" s="68" t="s">
        <v>365</v>
      </c>
    </row>
  </sheetData>
  <sheetProtection/>
  <mergeCells count="3">
    <mergeCell ref="A1:J1"/>
    <mergeCell ref="A2:C2"/>
    <mergeCell ref="H2:J2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4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6" max="6" width="13.125" style="0" customWidth="1"/>
    <col min="7" max="7" width="9.875" style="0" bestFit="1" customWidth="1"/>
    <col min="10" max="10" width="12.50390625" style="0" customWidth="1"/>
  </cols>
  <sheetData>
    <row r="1" spans="1:10" ht="22.5">
      <c r="A1" s="52" t="s">
        <v>366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>
      <c r="A2" s="53" t="s">
        <v>1</v>
      </c>
      <c r="B2" s="53"/>
      <c r="C2" s="53"/>
      <c r="D2" s="54" t="s">
        <v>2</v>
      </c>
      <c r="E2" s="55"/>
      <c r="F2" s="55"/>
      <c r="G2" s="56"/>
      <c r="H2" s="57"/>
      <c r="I2" s="63"/>
      <c r="J2" s="64"/>
    </row>
    <row r="3" spans="1:10" ht="67.5">
      <c r="A3" s="21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65" t="s">
        <v>11</v>
      </c>
      <c r="J3" s="66" t="s">
        <v>12</v>
      </c>
    </row>
    <row r="4" spans="1:10" ht="20.25">
      <c r="A4" s="59">
        <v>1</v>
      </c>
      <c r="B4" s="60" t="s">
        <v>367</v>
      </c>
      <c r="C4" s="60">
        <v>1</v>
      </c>
      <c r="D4" s="60">
        <v>7</v>
      </c>
      <c r="E4" s="60">
        <v>701</v>
      </c>
      <c r="F4" s="60" t="s">
        <v>21</v>
      </c>
      <c r="G4" s="60">
        <v>71.84</v>
      </c>
      <c r="H4" s="61">
        <f aca="true" t="shared" si="0" ref="H4:H6">I4/0.92</f>
        <v>3989.1304347826085</v>
      </c>
      <c r="I4" s="60">
        <v>3670</v>
      </c>
      <c r="J4" s="60" t="s">
        <v>365</v>
      </c>
    </row>
    <row r="5" spans="1:10" ht="20.25">
      <c r="A5" s="59">
        <v>2</v>
      </c>
      <c r="B5" s="60" t="s">
        <v>367</v>
      </c>
      <c r="C5" s="60">
        <v>1</v>
      </c>
      <c r="D5" s="60">
        <v>8</v>
      </c>
      <c r="E5" s="60">
        <v>801</v>
      </c>
      <c r="F5" s="60" t="s">
        <v>21</v>
      </c>
      <c r="G5" s="60">
        <v>71.84</v>
      </c>
      <c r="H5" s="61">
        <f t="shared" si="0"/>
        <v>4065.2173913043475</v>
      </c>
      <c r="I5" s="60">
        <v>3740</v>
      </c>
      <c r="J5" s="60" t="s">
        <v>365</v>
      </c>
    </row>
    <row r="6" spans="1:10" ht="20.25">
      <c r="A6" s="59">
        <v>3</v>
      </c>
      <c r="B6" s="60" t="s">
        <v>367</v>
      </c>
      <c r="C6" s="60">
        <v>1</v>
      </c>
      <c r="D6" s="60">
        <v>9</v>
      </c>
      <c r="E6" s="60">
        <v>901</v>
      </c>
      <c r="F6" s="60" t="s">
        <v>21</v>
      </c>
      <c r="G6" s="60">
        <v>71.84</v>
      </c>
      <c r="H6" s="61">
        <f t="shared" si="0"/>
        <v>4130.434782608695</v>
      </c>
      <c r="I6" s="60">
        <v>3800</v>
      </c>
      <c r="J6" s="60" t="s">
        <v>365</v>
      </c>
    </row>
    <row r="7" spans="1:10" ht="20.25">
      <c r="A7" s="59">
        <v>4</v>
      </c>
      <c r="B7" s="60" t="s">
        <v>367</v>
      </c>
      <c r="C7" s="60">
        <v>1</v>
      </c>
      <c r="D7" s="60">
        <v>10</v>
      </c>
      <c r="E7" s="60">
        <v>1001</v>
      </c>
      <c r="F7" s="60" t="s">
        <v>21</v>
      </c>
      <c r="G7" s="60">
        <v>71.84</v>
      </c>
      <c r="H7" s="61">
        <v>4210</v>
      </c>
      <c r="I7" s="60">
        <v>3880</v>
      </c>
      <c r="J7" s="60" t="s">
        <v>365</v>
      </c>
    </row>
    <row r="8" spans="1:10" ht="20.25">
      <c r="A8" s="59">
        <v>5</v>
      </c>
      <c r="B8" s="60" t="s">
        <v>367</v>
      </c>
      <c r="C8" s="60">
        <v>1</v>
      </c>
      <c r="D8" s="60">
        <v>11</v>
      </c>
      <c r="E8" s="60">
        <v>1101</v>
      </c>
      <c r="F8" s="60" t="s">
        <v>21</v>
      </c>
      <c r="G8" s="60">
        <v>71.84</v>
      </c>
      <c r="H8" s="61">
        <f aca="true" t="shared" si="1" ref="H8:H13">I8/0.92</f>
        <v>3478.260869565217</v>
      </c>
      <c r="I8" s="60">
        <v>3200</v>
      </c>
      <c r="J8" s="60" t="s">
        <v>365</v>
      </c>
    </row>
    <row r="9" spans="1:10" ht="20.25">
      <c r="A9" s="59">
        <v>6</v>
      </c>
      <c r="B9" s="60" t="s">
        <v>367</v>
      </c>
      <c r="C9" s="60">
        <v>1</v>
      </c>
      <c r="D9" s="60">
        <v>7</v>
      </c>
      <c r="E9" s="60">
        <v>702</v>
      </c>
      <c r="F9" s="60" t="s">
        <v>27</v>
      </c>
      <c r="G9" s="60">
        <v>56.5</v>
      </c>
      <c r="H9" s="61">
        <v>3980</v>
      </c>
      <c r="I9" s="60">
        <v>3670</v>
      </c>
      <c r="J9" s="60" t="s">
        <v>365</v>
      </c>
    </row>
    <row r="10" spans="1:10" ht="20.25">
      <c r="A10" s="59">
        <v>7</v>
      </c>
      <c r="B10" s="60" t="s">
        <v>367</v>
      </c>
      <c r="C10" s="60">
        <v>1</v>
      </c>
      <c r="D10" s="60">
        <v>8</v>
      </c>
      <c r="E10" s="60">
        <v>802</v>
      </c>
      <c r="F10" s="60" t="s">
        <v>27</v>
      </c>
      <c r="G10" s="60">
        <v>56.5</v>
      </c>
      <c r="H10" s="61">
        <v>4060</v>
      </c>
      <c r="I10" s="60">
        <v>3740</v>
      </c>
      <c r="J10" s="60" t="s">
        <v>365</v>
      </c>
    </row>
    <row r="11" spans="1:10" ht="20.25">
      <c r="A11" s="59">
        <v>8</v>
      </c>
      <c r="B11" s="60" t="s">
        <v>367</v>
      </c>
      <c r="C11" s="60">
        <v>1</v>
      </c>
      <c r="D11" s="60">
        <v>9</v>
      </c>
      <c r="E11" s="60">
        <v>902</v>
      </c>
      <c r="F11" s="60" t="s">
        <v>27</v>
      </c>
      <c r="G11" s="60">
        <v>56.5</v>
      </c>
      <c r="H11" s="61">
        <f t="shared" si="1"/>
        <v>4130.434782608695</v>
      </c>
      <c r="I11" s="60">
        <v>3800</v>
      </c>
      <c r="J11" s="60" t="s">
        <v>365</v>
      </c>
    </row>
    <row r="12" spans="1:10" ht="20.25">
      <c r="A12" s="59">
        <v>9</v>
      </c>
      <c r="B12" s="60" t="s">
        <v>367</v>
      </c>
      <c r="C12" s="60">
        <v>1</v>
      </c>
      <c r="D12" s="60">
        <v>10</v>
      </c>
      <c r="E12" s="60">
        <v>1002</v>
      </c>
      <c r="F12" s="60" t="s">
        <v>27</v>
      </c>
      <c r="G12" s="60">
        <v>56.5</v>
      </c>
      <c r="H12" s="61">
        <v>4210</v>
      </c>
      <c r="I12" s="60">
        <v>3880</v>
      </c>
      <c r="J12" s="60" t="s">
        <v>365</v>
      </c>
    </row>
    <row r="13" spans="1:10" ht="20.25">
      <c r="A13" s="59">
        <v>10</v>
      </c>
      <c r="B13" s="60" t="s">
        <v>367</v>
      </c>
      <c r="C13" s="60">
        <v>1</v>
      </c>
      <c r="D13" s="60">
        <v>11</v>
      </c>
      <c r="E13" s="60">
        <v>1102</v>
      </c>
      <c r="F13" s="60" t="s">
        <v>27</v>
      </c>
      <c r="G13" s="60">
        <v>56.5</v>
      </c>
      <c r="H13" s="61">
        <f t="shared" si="1"/>
        <v>3478.260869565217</v>
      </c>
      <c r="I13" s="60">
        <v>3200</v>
      </c>
      <c r="J13" s="60" t="s">
        <v>365</v>
      </c>
    </row>
    <row r="14" spans="1:10" ht="20.25">
      <c r="A14" s="59">
        <v>11</v>
      </c>
      <c r="B14" s="60" t="s">
        <v>367</v>
      </c>
      <c r="C14" s="60">
        <v>2</v>
      </c>
      <c r="D14" s="60">
        <v>8</v>
      </c>
      <c r="E14" s="60">
        <v>801</v>
      </c>
      <c r="F14" s="60" t="s">
        <v>21</v>
      </c>
      <c r="G14" s="60">
        <v>92.31</v>
      </c>
      <c r="H14" s="61">
        <v>4060</v>
      </c>
      <c r="I14" s="60">
        <v>3740</v>
      </c>
      <c r="J14" s="60" t="s">
        <v>365</v>
      </c>
    </row>
    <row r="15" spans="1:10" ht="20.25">
      <c r="A15" s="59">
        <v>12</v>
      </c>
      <c r="B15" s="60" t="s">
        <v>367</v>
      </c>
      <c r="C15" s="60">
        <v>2</v>
      </c>
      <c r="D15" s="60">
        <v>11</v>
      </c>
      <c r="E15" s="60">
        <v>1101</v>
      </c>
      <c r="F15" s="60" t="s">
        <v>21</v>
      </c>
      <c r="G15" s="60">
        <v>92.31</v>
      </c>
      <c r="H15" s="61">
        <f>I15/0.92</f>
        <v>3478.260869565217</v>
      </c>
      <c r="I15" s="60">
        <v>3200</v>
      </c>
      <c r="J15" s="60" t="s">
        <v>365</v>
      </c>
    </row>
    <row r="16" spans="1:10" ht="20.25">
      <c r="A16" s="59">
        <v>13</v>
      </c>
      <c r="B16" s="60" t="s">
        <v>367</v>
      </c>
      <c r="C16" s="60">
        <v>2</v>
      </c>
      <c r="D16" s="60">
        <v>10</v>
      </c>
      <c r="E16" s="60">
        <v>1002</v>
      </c>
      <c r="F16" s="60" t="s">
        <v>21</v>
      </c>
      <c r="G16" s="60">
        <v>92.76</v>
      </c>
      <c r="H16" s="61">
        <v>4210</v>
      </c>
      <c r="I16" s="60">
        <v>3880</v>
      </c>
      <c r="J16" s="60" t="s">
        <v>365</v>
      </c>
    </row>
    <row r="17" spans="1:10" ht="20.25">
      <c r="A17" s="59">
        <v>14</v>
      </c>
      <c r="B17" s="60" t="s">
        <v>367</v>
      </c>
      <c r="C17" s="60">
        <v>2</v>
      </c>
      <c r="D17" s="60">
        <v>11</v>
      </c>
      <c r="E17" s="60">
        <v>1102</v>
      </c>
      <c r="F17" s="60" t="s">
        <v>21</v>
      </c>
      <c r="G17" s="60">
        <v>92.76</v>
      </c>
      <c r="H17" s="61">
        <f aca="true" t="shared" si="2" ref="H17:H46">I17/0.92</f>
        <v>3478.260869565217</v>
      </c>
      <c r="I17" s="60">
        <v>3200</v>
      </c>
      <c r="J17" s="60" t="s">
        <v>365</v>
      </c>
    </row>
    <row r="18" spans="1:10" ht="20.25">
      <c r="A18" s="59">
        <v>15</v>
      </c>
      <c r="B18" s="60" t="s">
        <v>367</v>
      </c>
      <c r="C18" s="60">
        <v>3</v>
      </c>
      <c r="D18" s="60">
        <v>3</v>
      </c>
      <c r="E18" s="60">
        <v>301</v>
      </c>
      <c r="F18" s="60" t="s">
        <v>21</v>
      </c>
      <c r="G18" s="60">
        <v>93.02</v>
      </c>
      <c r="H18" s="61">
        <v>3550</v>
      </c>
      <c r="I18" s="60">
        <v>3270</v>
      </c>
      <c r="J18" s="60" t="s">
        <v>365</v>
      </c>
    </row>
    <row r="19" spans="1:10" ht="20.25">
      <c r="A19" s="59">
        <v>16</v>
      </c>
      <c r="B19" s="60" t="s">
        <v>367</v>
      </c>
      <c r="C19" s="60">
        <v>3</v>
      </c>
      <c r="D19" s="60">
        <v>8</v>
      </c>
      <c r="E19" s="60">
        <v>801</v>
      </c>
      <c r="F19" s="60" t="s">
        <v>21</v>
      </c>
      <c r="G19" s="60">
        <v>93.02</v>
      </c>
      <c r="H19" s="61">
        <v>3980</v>
      </c>
      <c r="I19" s="60">
        <v>3670</v>
      </c>
      <c r="J19" s="60" t="s">
        <v>365</v>
      </c>
    </row>
    <row r="20" spans="1:10" ht="20.25">
      <c r="A20" s="59">
        <v>17</v>
      </c>
      <c r="B20" s="60" t="s">
        <v>367</v>
      </c>
      <c r="C20" s="60">
        <v>3</v>
      </c>
      <c r="D20" s="60">
        <v>9</v>
      </c>
      <c r="E20" s="60">
        <v>901</v>
      </c>
      <c r="F20" s="60" t="s">
        <v>21</v>
      </c>
      <c r="G20" s="60">
        <v>93.02</v>
      </c>
      <c r="H20" s="61">
        <v>4060</v>
      </c>
      <c r="I20" s="60">
        <v>3740</v>
      </c>
      <c r="J20" s="60" t="s">
        <v>365</v>
      </c>
    </row>
    <row r="21" spans="1:10" ht="20.25">
      <c r="A21" s="59">
        <v>18</v>
      </c>
      <c r="B21" s="60" t="s">
        <v>367</v>
      </c>
      <c r="C21" s="60">
        <v>3</v>
      </c>
      <c r="D21" s="60">
        <v>10</v>
      </c>
      <c r="E21" s="60">
        <v>1001</v>
      </c>
      <c r="F21" s="60" t="s">
        <v>21</v>
      </c>
      <c r="G21" s="60">
        <v>93.02</v>
      </c>
      <c r="H21" s="61">
        <f t="shared" si="2"/>
        <v>4130.434782608695</v>
      </c>
      <c r="I21" s="60">
        <v>3800</v>
      </c>
      <c r="J21" s="60" t="s">
        <v>365</v>
      </c>
    </row>
    <row r="22" spans="1:10" ht="20.25">
      <c r="A22" s="59">
        <v>19</v>
      </c>
      <c r="B22" s="60" t="s">
        <v>367</v>
      </c>
      <c r="C22" s="60">
        <v>3</v>
      </c>
      <c r="D22" s="60">
        <v>11</v>
      </c>
      <c r="E22" s="60">
        <v>1101</v>
      </c>
      <c r="F22" s="60" t="s">
        <v>21</v>
      </c>
      <c r="G22" s="60">
        <v>93.02</v>
      </c>
      <c r="H22" s="61">
        <f t="shared" si="2"/>
        <v>3239.1304347826085</v>
      </c>
      <c r="I22" s="60">
        <v>2980</v>
      </c>
      <c r="J22" s="60" t="s">
        <v>365</v>
      </c>
    </row>
    <row r="23" spans="1:10" ht="20.25">
      <c r="A23" s="59">
        <v>20</v>
      </c>
      <c r="B23" s="60" t="s">
        <v>368</v>
      </c>
      <c r="C23" s="60">
        <v>1</v>
      </c>
      <c r="D23" s="62">
        <v>3</v>
      </c>
      <c r="E23" s="60">
        <v>301</v>
      </c>
      <c r="F23" s="60" t="s">
        <v>21</v>
      </c>
      <c r="G23" s="60">
        <v>71.9</v>
      </c>
      <c r="H23" s="61">
        <f t="shared" si="2"/>
        <v>3630.4347826086955</v>
      </c>
      <c r="I23" s="60">
        <v>3340</v>
      </c>
      <c r="J23" s="60" t="s">
        <v>365</v>
      </c>
    </row>
    <row r="24" spans="1:10" ht="20.25">
      <c r="A24" s="59">
        <v>21</v>
      </c>
      <c r="B24" s="60" t="s">
        <v>368</v>
      </c>
      <c r="C24" s="60">
        <v>1</v>
      </c>
      <c r="D24" s="62">
        <v>4</v>
      </c>
      <c r="E24" s="60">
        <v>401</v>
      </c>
      <c r="F24" s="60" t="s">
        <v>21</v>
      </c>
      <c r="G24" s="60">
        <v>71.9</v>
      </c>
      <c r="H24" s="61">
        <f t="shared" si="2"/>
        <v>3706.5217391304345</v>
      </c>
      <c r="I24" s="60">
        <v>3410</v>
      </c>
      <c r="J24" s="60" t="s">
        <v>365</v>
      </c>
    </row>
    <row r="25" spans="1:10" ht="20.25">
      <c r="A25" s="59">
        <v>22</v>
      </c>
      <c r="B25" s="60" t="s">
        <v>368</v>
      </c>
      <c r="C25" s="60">
        <v>1</v>
      </c>
      <c r="D25" s="62">
        <v>7</v>
      </c>
      <c r="E25" s="60">
        <v>701</v>
      </c>
      <c r="F25" s="60" t="s">
        <v>21</v>
      </c>
      <c r="G25" s="60">
        <v>71.9</v>
      </c>
      <c r="H25" s="61">
        <f t="shared" si="2"/>
        <v>3978.260869565217</v>
      </c>
      <c r="I25" s="60">
        <v>3660</v>
      </c>
      <c r="J25" s="60" t="s">
        <v>365</v>
      </c>
    </row>
    <row r="26" spans="1:10" ht="20.25">
      <c r="A26" s="59">
        <v>23</v>
      </c>
      <c r="B26" s="60" t="s">
        <v>368</v>
      </c>
      <c r="C26" s="60">
        <v>1</v>
      </c>
      <c r="D26" s="62">
        <v>8</v>
      </c>
      <c r="E26" s="60">
        <v>801</v>
      </c>
      <c r="F26" s="60" t="s">
        <v>21</v>
      </c>
      <c r="G26" s="60">
        <v>71.9</v>
      </c>
      <c r="H26" s="61">
        <f t="shared" si="2"/>
        <v>4054.3478260869565</v>
      </c>
      <c r="I26" s="60">
        <v>3730</v>
      </c>
      <c r="J26" s="60" t="s">
        <v>365</v>
      </c>
    </row>
    <row r="27" spans="1:10" ht="20.25">
      <c r="A27" s="59">
        <v>24</v>
      </c>
      <c r="B27" s="60" t="s">
        <v>368</v>
      </c>
      <c r="C27" s="60">
        <v>1</v>
      </c>
      <c r="D27" s="62">
        <v>9</v>
      </c>
      <c r="E27" s="60">
        <v>901</v>
      </c>
      <c r="F27" s="60" t="s">
        <v>21</v>
      </c>
      <c r="G27" s="60">
        <v>71.9</v>
      </c>
      <c r="H27" s="61">
        <f t="shared" si="2"/>
        <v>4130.434782608695</v>
      </c>
      <c r="I27" s="60">
        <v>3800</v>
      </c>
      <c r="J27" s="60" t="s">
        <v>365</v>
      </c>
    </row>
    <row r="28" spans="1:10" ht="20.25">
      <c r="A28" s="59">
        <v>25</v>
      </c>
      <c r="B28" s="60" t="s">
        <v>368</v>
      </c>
      <c r="C28" s="60">
        <v>1</v>
      </c>
      <c r="D28" s="62">
        <v>10</v>
      </c>
      <c r="E28" s="60">
        <v>1001</v>
      </c>
      <c r="F28" s="60" t="s">
        <v>21</v>
      </c>
      <c r="G28" s="60">
        <v>71.9</v>
      </c>
      <c r="H28" s="61">
        <f t="shared" si="2"/>
        <v>4217.391304347826</v>
      </c>
      <c r="I28" s="60">
        <v>3880</v>
      </c>
      <c r="J28" s="60" t="s">
        <v>365</v>
      </c>
    </row>
    <row r="29" spans="1:10" ht="20.25">
      <c r="A29" s="59">
        <v>26</v>
      </c>
      <c r="B29" s="60" t="s">
        <v>368</v>
      </c>
      <c r="C29" s="60">
        <v>1</v>
      </c>
      <c r="D29" s="62">
        <v>11</v>
      </c>
      <c r="E29" s="60">
        <v>1101</v>
      </c>
      <c r="F29" s="60" t="s">
        <v>21</v>
      </c>
      <c r="G29" s="60">
        <v>71.9</v>
      </c>
      <c r="H29" s="61">
        <f t="shared" si="2"/>
        <v>3478.260869565217</v>
      </c>
      <c r="I29" s="60">
        <v>3200</v>
      </c>
      <c r="J29" s="60" t="s">
        <v>365</v>
      </c>
    </row>
    <row r="30" spans="1:10" ht="20.25">
      <c r="A30" s="59">
        <v>27</v>
      </c>
      <c r="B30" s="60" t="s">
        <v>368</v>
      </c>
      <c r="C30" s="60">
        <v>1</v>
      </c>
      <c r="D30" s="62">
        <v>4</v>
      </c>
      <c r="E30" s="60">
        <v>402</v>
      </c>
      <c r="F30" s="60" t="s">
        <v>27</v>
      </c>
      <c r="G30" s="60">
        <v>56.54</v>
      </c>
      <c r="H30" s="61">
        <f t="shared" si="2"/>
        <v>3706.5217391304345</v>
      </c>
      <c r="I30" s="60">
        <v>3410</v>
      </c>
      <c r="J30" s="60" t="s">
        <v>365</v>
      </c>
    </row>
    <row r="31" spans="1:10" ht="20.25">
      <c r="A31" s="59">
        <v>28</v>
      </c>
      <c r="B31" s="60" t="s">
        <v>368</v>
      </c>
      <c r="C31" s="60">
        <v>1</v>
      </c>
      <c r="D31" s="62">
        <v>5</v>
      </c>
      <c r="E31" s="60">
        <v>502</v>
      </c>
      <c r="F31" s="60" t="s">
        <v>27</v>
      </c>
      <c r="G31" s="60">
        <v>56.54</v>
      </c>
      <c r="H31" s="61">
        <f t="shared" si="2"/>
        <v>3782.6086956521735</v>
      </c>
      <c r="I31" s="60">
        <v>3480</v>
      </c>
      <c r="J31" s="60" t="s">
        <v>365</v>
      </c>
    </row>
    <row r="32" spans="1:10" ht="20.25">
      <c r="A32" s="59">
        <v>29</v>
      </c>
      <c r="B32" s="60" t="s">
        <v>368</v>
      </c>
      <c r="C32" s="60">
        <v>1</v>
      </c>
      <c r="D32" s="62">
        <v>6</v>
      </c>
      <c r="E32" s="60">
        <v>602</v>
      </c>
      <c r="F32" s="60" t="s">
        <v>27</v>
      </c>
      <c r="G32" s="60">
        <v>56.54</v>
      </c>
      <c r="H32" s="61">
        <f t="shared" si="2"/>
        <v>3858.695652173913</v>
      </c>
      <c r="I32" s="60">
        <v>3550</v>
      </c>
      <c r="J32" s="60" t="s">
        <v>365</v>
      </c>
    </row>
    <row r="33" spans="1:10" ht="20.25">
      <c r="A33" s="59">
        <v>30</v>
      </c>
      <c r="B33" s="60" t="s">
        <v>368</v>
      </c>
      <c r="C33" s="60">
        <v>1</v>
      </c>
      <c r="D33" s="62">
        <v>7</v>
      </c>
      <c r="E33" s="60">
        <v>702</v>
      </c>
      <c r="F33" s="60" t="s">
        <v>27</v>
      </c>
      <c r="G33" s="60">
        <v>56.54</v>
      </c>
      <c r="H33" s="61">
        <f t="shared" si="2"/>
        <v>3978.260869565217</v>
      </c>
      <c r="I33" s="60">
        <v>3660</v>
      </c>
      <c r="J33" s="60" t="s">
        <v>365</v>
      </c>
    </row>
    <row r="34" spans="1:10" ht="20.25">
      <c r="A34" s="59">
        <v>31</v>
      </c>
      <c r="B34" s="60" t="s">
        <v>368</v>
      </c>
      <c r="C34" s="60">
        <v>1</v>
      </c>
      <c r="D34" s="62">
        <v>8</v>
      </c>
      <c r="E34" s="60">
        <v>802</v>
      </c>
      <c r="F34" s="60" t="s">
        <v>27</v>
      </c>
      <c r="G34" s="60">
        <v>56.54</v>
      </c>
      <c r="H34" s="61">
        <f t="shared" si="2"/>
        <v>4054.3478260869565</v>
      </c>
      <c r="I34" s="60">
        <v>3730</v>
      </c>
      <c r="J34" s="60" t="s">
        <v>365</v>
      </c>
    </row>
    <row r="35" spans="1:10" ht="20.25">
      <c r="A35" s="59">
        <v>32</v>
      </c>
      <c r="B35" s="60" t="s">
        <v>368</v>
      </c>
      <c r="C35" s="60">
        <v>1</v>
      </c>
      <c r="D35" s="62">
        <v>9</v>
      </c>
      <c r="E35" s="60">
        <v>902</v>
      </c>
      <c r="F35" s="60" t="s">
        <v>27</v>
      </c>
      <c r="G35" s="60">
        <v>56.54</v>
      </c>
      <c r="H35" s="61">
        <f t="shared" si="2"/>
        <v>4130.434782608695</v>
      </c>
      <c r="I35" s="60">
        <v>3800</v>
      </c>
      <c r="J35" s="60" t="s">
        <v>365</v>
      </c>
    </row>
    <row r="36" spans="1:10" ht="20.25">
      <c r="A36" s="59">
        <v>33</v>
      </c>
      <c r="B36" s="60" t="s">
        <v>368</v>
      </c>
      <c r="C36" s="60">
        <v>1</v>
      </c>
      <c r="D36" s="62">
        <v>10</v>
      </c>
      <c r="E36" s="60">
        <v>1002</v>
      </c>
      <c r="F36" s="60" t="s">
        <v>27</v>
      </c>
      <c r="G36" s="60">
        <v>56.54</v>
      </c>
      <c r="H36" s="61">
        <f t="shared" si="2"/>
        <v>4217.391304347826</v>
      </c>
      <c r="I36" s="60">
        <v>3880</v>
      </c>
      <c r="J36" s="60" t="s">
        <v>365</v>
      </c>
    </row>
    <row r="37" spans="1:10" ht="20.25">
      <c r="A37" s="59">
        <v>34</v>
      </c>
      <c r="B37" s="60" t="s">
        <v>368</v>
      </c>
      <c r="C37" s="60">
        <v>1</v>
      </c>
      <c r="D37" s="62">
        <v>11</v>
      </c>
      <c r="E37" s="60">
        <v>1102</v>
      </c>
      <c r="F37" s="60" t="s">
        <v>27</v>
      </c>
      <c r="G37" s="60">
        <v>56.54</v>
      </c>
      <c r="H37" s="61">
        <f t="shared" si="2"/>
        <v>3478.260869565217</v>
      </c>
      <c r="I37" s="60">
        <v>3200</v>
      </c>
      <c r="J37" s="60" t="s">
        <v>365</v>
      </c>
    </row>
    <row r="38" spans="1:10" ht="20.25">
      <c r="A38" s="59">
        <v>35</v>
      </c>
      <c r="B38" s="60" t="s">
        <v>368</v>
      </c>
      <c r="C38" s="60">
        <v>1</v>
      </c>
      <c r="D38" s="62">
        <v>3</v>
      </c>
      <c r="E38" s="60">
        <v>303</v>
      </c>
      <c r="F38" s="60" t="s">
        <v>21</v>
      </c>
      <c r="G38" s="60">
        <v>73.07</v>
      </c>
      <c r="H38" s="61">
        <f t="shared" si="2"/>
        <v>3554.3478260869565</v>
      </c>
      <c r="I38" s="60">
        <v>3270</v>
      </c>
      <c r="J38" s="60" t="s">
        <v>365</v>
      </c>
    </row>
    <row r="39" spans="1:10" ht="20.25">
      <c r="A39" s="59">
        <v>36</v>
      </c>
      <c r="B39" s="60" t="s">
        <v>368</v>
      </c>
      <c r="C39" s="60">
        <v>1</v>
      </c>
      <c r="D39" s="62">
        <v>4</v>
      </c>
      <c r="E39" s="60">
        <v>403</v>
      </c>
      <c r="F39" s="60" t="s">
        <v>21</v>
      </c>
      <c r="G39" s="60">
        <v>73.07</v>
      </c>
      <c r="H39" s="61">
        <f t="shared" si="2"/>
        <v>3630.4347826086955</v>
      </c>
      <c r="I39" s="60">
        <v>3340</v>
      </c>
      <c r="J39" s="60" t="s">
        <v>365</v>
      </c>
    </row>
    <row r="40" spans="1:10" ht="20.25">
      <c r="A40" s="59">
        <v>37</v>
      </c>
      <c r="B40" s="60" t="s">
        <v>368</v>
      </c>
      <c r="C40" s="60">
        <v>1</v>
      </c>
      <c r="D40" s="62">
        <v>5</v>
      </c>
      <c r="E40" s="60">
        <v>503</v>
      </c>
      <c r="F40" s="60" t="s">
        <v>21</v>
      </c>
      <c r="G40" s="60">
        <v>73.07</v>
      </c>
      <c r="H40" s="61">
        <f t="shared" si="2"/>
        <v>3706.5217391304345</v>
      </c>
      <c r="I40" s="60">
        <v>3410</v>
      </c>
      <c r="J40" s="60" t="s">
        <v>365</v>
      </c>
    </row>
    <row r="41" spans="1:10" ht="20.25">
      <c r="A41" s="59">
        <v>38</v>
      </c>
      <c r="B41" s="60" t="s">
        <v>368</v>
      </c>
      <c r="C41" s="60">
        <v>1</v>
      </c>
      <c r="D41" s="62">
        <v>6</v>
      </c>
      <c r="E41" s="60">
        <v>603</v>
      </c>
      <c r="F41" s="60" t="s">
        <v>21</v>
      </c>
      <c r="G41" s="60">
        <v>73.07</v>
      </c>
      <c r="H41" s="61">
        <f t="shared" si="2"/>
        <v>3782.6086956521735</v>
      </c>
      <c r="I41" s="60">
        <v>3480</v>
      </c>
      <c r="J41" s="60" t="s">
        <v>365</v>
      </c>
    </row>
    <row r="42" spans="1:10" ht="20.25">
      <c r="A42" s="59">
        <v>39</v>
      </c>
      <c r="B42" s="60" t="s">
        <v>368</v>
      </c>
      <c r="C42" s="60">
        <v>1</v>
      </c>
      <c r="D42" s="62">
        <v>7</v>
      </c>
      <c r="E42" s="60">
        <v>703</v>
      </c>
      <c r="F42" s="60" t="s">
        <v>21</v>
      </c>
      <c r="G42" s="60">
        <v>73.07</v>
      </c>
      <c r="H42" s="61">
        <f t="shared" si="2"/>
        <v>3902.173913043478</v>
      </c>
      <c r="I42" s="60">
        <v>3590</v>
      </c>
      <c r="J42" s="60" t="s">
        <v>365</v>
      </c>
    </row>
    <row r="43" spans="1:10" ht="20.25">
      <c r="A43" s="59">
        <v>40</v>
      </c>
      <c r="B43" s="60" t="s">
        <v>368</v>
      </c>
      <c r="C43" s="60">
        <v>1</v>
      </c>
      <c r="D43" s="62">
        <v>8</v>
      </c>
      <c r="E43" s="60">
        <v>803</v>
      </c>
      <c r="F43" s="60" t="s">
        <v>21</v>
      </c>
      <c r="G43" s="60">
        <v>73.07</v>
      </c>
      <c r="H43" s="61">
        <f t="shared" si="2"/>
        <v>3978.260869565217</v>
      </c>
      <c r="I43" s="60">
        <v>3660</v>
      </c>
      <c r="J43" s="60" t="s">
        <v>365</v>
      </c>
    </row>
    <row r="44" spans="1:10" ht="20.25">
      <c r="A44" s="59">
        <v>41</v>
      </c>
      <c r="B44" s="60" t="s">
        <v>368</v>
      </c>
      <c r="C44" s="60">
        <v>1</v>
      </c>
      <c r="D44" s="62">
        <v>9</v>
      </c>
      <c r="E44" s="60">
        <v>903</v>
      </c>
      <c r="F44" s="60" t="s">
        <v>21</v>
      </c>
      <c r="G44" s="60">
        <v>73.07</v>
      </c>
      <c r="H44" s="61">
        <f t="shared" si="2"/>
        <v>4054.3478260869565</v>
      </c>
      <c r="I44" s="60">
        <v>3730</v>
      </c>
      <c r="J44" s="60" t="s">
        <v>365</v>
      </c>
    </row>
    <row r="45" spans="1:10" ht="20.25">
      <c r="A45" s="59">
        <v>42</v>
      </c>
      <c r="B45" s="60" t="s">
        <v>368</v>
      </c>
      <c r="C45" s="60">
        <v>1</v>
      </c>
      <c r="D45" s="62">
        <v>10</v>
      </c>
      <c r="E45" s="60">
        <v>1003</v>
      </c>
      <c r="F45" s="60" t="s">
        <v>21</v>
      </c>
      <c r="G45" s="60">
        <v>73.07</v>
      </c>
      <c r="H45" s="61">
        <f t="shared" si="2"/>
        <v>4130.434782608695</v>
      </c>
      <c r="I45" s="60">
        <v>3800</v>
      </c>
      <c r="J45" s="60" t="s">
        <v>365</v>
      </c>
    </row>
    <row r="46" spans="1:10" ht="20.25">
      <c r="A46" s="59">
        <v>43</v>
      </c>
      <c r="B46" s="60" t="s">
        <v>368</v>
      </c>
      <c r="C46" s="60">
        <v>1</v>
      </c>
      <c r="D46" s="62">
        <v>11</v>
      </c>
      <c r="E46" s="60">
        <v>1103</v>
      </c>
      <c r="F46" s="60" t="s">
        <v>21</v>
      </c>
      <c r="G46" s="60">
        <v>73.07</v>
      </c>
      <c r="H46" s="61">
        <f t="shared" si="2"/>
        <v>3239.1304347826085</v>
      </c>
      <c r="I46" s="60">
        <v>2980</v>
      </c>
      <c r="J46" s="60" t="s">
        <v>365</v>
      </c>
    </row>
    <row r="47" spans="1:10" ht="20.25">
      <c r="A47" s="59">
        <v>44</v>
      </c>
      <c r="B47" s="60" t="s">
        <v>368</v>
      </c>
      <c r="C47" s="60">
        <v>2</v>
      </c>
      <c r="D47" s="60">
        <v>8</v>
      </c>
      <c r="E47" s="60">
        <v>801</v>
      </c>
      <c r="F47" s="60" t="s">
        <v>21</v>
      </c>
      <c r="G47" s="60">
        <v>73.59</v>
      </c>
      <c r="H47" s="61">
        <v>4050</v>
      </c>
      <c r="I47" s="60">
        <v>3730</v>
      </c>
      <c r="J47" s="60" t="s">
        <v>365</v>
      </c>
    </row>
    <row r="48" spans="1:10" ht="20.25">
      <c r="A48" s="59">
        <v>45</v>
      </c>
      <c r="B48" s="60" t="s">
        <v>368</v>
      </c>
      <c r="C48" s="60">
        <v>2</v>
      </c>
      <c r="D48" s="60">
        <v>9</v>
      </c>
      <c r="E48" s="60">
        <v>901</v>
      </c>
      <c r="F48" s="60" t="s">
        <v>21</v>
      </c>
      <c r="G48" s="60">
        <v>73.59</v>
      </c>
      <c r="H48" s="61">
        <f aca="true" t="shared" si="3" ref="H48:H96">I48/0.92</f>
        <v>4130.434782608695</v>
      </c>
      <c r="I48" s="60">
        <v>3800</v>
      </c>
      <c r="J48" s="60" t="s">
        <v>365</v>
      </c>
    </row>
    <row r="49" spans="1:10" ht="20.25">
      <c r="A49" s="59">
        <v>46</v>
      </c>
      <c r="B49" s="60" t="s">
        <v>368</v>
      </c>
      <c r="C49" s="60">
        <v>2</v>
      </c>
      <c r="D49" s="60">
        <v>10</v>
      </c>
      <c r="E49" s="60">
        <v>1001</v>
      </c>
      <c r="F49" s="60" t="s">
        <v>21</v>
      </c>
      <c r="G49" s="60">
        <v>73.59</v>
      </c>
      <c r="H49" s="61">
        <v>4210</v>
      </c>
      <c r="I49" s="60">
        <v>3880</v>
      </c>
      <c r="J49" s="60" t="s">
        <v>365</v>
      </c>
    </row>
    <row r="50" spans="1:10" ht="20.25">
      <c r="A50" s="59">
        <v>47</v>
      </c>
      <c r="B50" s="60" t="s">
        <v>368</v>
      </c>
      <c r="C50" s="60">
        <v>2</v>
      </c>
      <c r="D50" s="60">
        <v>11</v>
      </c>
      <c r="E50" s="60">
        <v>1101</v>
      </c>
      <c r="F50" s="60" t="s">
        <v>21</v>
      </c>
      <c r="G50" s="60">
        <v>73.59</v>
      </c>
      <c r="H50" s="61">
        <f t="shared" si="3"/>
        <v>3478.260869565217</v>
      </c>
      <c r="I50" s="60">
        <v>3200</v>
      </c>
      <c r="J50" s="60" t="s">
        <v>365</v>
      </c>
    </row>
    <row r="51" spans="1:10" ht="20.25">
      <c r="A51" s="59">
        <v>48</v>
      </c>
      <c r="B51" s="60" t="s">
        <v>369</v>
      </c>
      <c r="C51" s="60">
        <v>1</v>
      </c>
      <c r="D51" s="60">
        <v>3</v>
      </c>
      <c r="E51" s="60">
        <v>301</v>
      </c>
      <c r="F51" s="60" t="s">
        <v>21</v>
      </c>
      <c r="G51" s="60">
        <v>84.78</v>
      </c>
      <c r="H51" s="61">
        <f t="shared" si="3"/>
        <v>4097.826086956522</v>
      </c>
      <c r="I51" s="60">
        <v>3770</v>
      </c>
      <c r="J51" s="60" t="s">
        <v>365</v>
      </c>
    </row>
    <row r="52" spans="1:10" ht="20.25">
      <c r="A52" s="59">
        <v>49</v>
      </c>
      <c r="B52" s="60" t="s">
        <v>369</v>
      </c>
      <c r="C52" s="60">
        <v>1</v>
      </c>
      <c r="D52" s="60">
        <v>4</v>
      </c>
      <c r="E52" s="60">
        <v>401</v>
      </c>
      <c r="F52" s="60" t="s">
        <v>21</v>
      </c>
      <c r="G52" s="60">
        <v>84.78</v>
      </c>
      <c r="H52" s="61">
        <f t="shared" si="3"/>
        <v>4119.565217391304</v>
      </c>
      <c r="I52" s="60">
        <v>3790</v>
      </c>
      <c r="J52" s="60" t="s">
        <v>365</v>
      </c>
    </row>
    <row r="53" spans="1:10" ht="20.25">
      <c r="A53" s="59">
        <v>50</v>
      </c>
      <c r="B53" s="60" t="s">
        <v>369</v>
      </c>
      <c r="C53" s="60">
        <v>1</v>
      </c>
      <c r="D53" s="60">
        <v>5</v>
      </c>
      <c r="E53" s="60">
        <v>501</v>
      </c>
      <c r="F53" s="60" t="s">
        <v>21</v>
      </c>
      <c r="G53" s="60">
        <v>84.78</v>
      </c>
      <c r="H53" s="61">
        <f t="shared" si="3"/>
        <v>3902.173913043478</v>
      </c>
      <c r="I53" s="60">
        <v>3590</v>
      </c>
      <c r="J53" s="60" t="s">
        <v>365</v>
      </c>
    </row>
    <row r="54" spans="1:10" ht="20.25">
      <c r="A54" s="59">
        <v>51</v>
      </c>
      <c r="B54" s="60" t="s">
        <v>369</v>
      </c>
      <c r="C54" s="60">
        <v>1</v>
      </c>
      <c r="D54" s="60">
        <v>6</v>
      </c>
      <c r="E54" s="60">
        <v>601</v>
      </c>
      <c r="F54" s="60" t="s">
        <v>21</v>
      </c>
      <c r="G54" s="60">
        <v>84.78</v>
      </c>
      <c r="H54" s="61">
        <f t="shared" si="3"/>
        <v>3239.1304347826085</v>
      </c>
      <c r="I54" s="60">
        <v>2980</v>
      </c>
      <c r="J54" s="60" t="s">
        <v>365</v>
      </c>
    </row>
    <row r="55" spans="1:10" ht="20.25">
      <c r="A55" s="59">
        <v>52</v>
      </c>
      <c r="B55" s="60" t="s">
        <v>369</v>
      </c>
      <c r="C55" s="60">
        <v>1</v>
      </c>
      <c r="D55" s="60">
        <v>3</v>
      </c>
      <c r="E55" s="60">
        <v>302</v>
      </c>
      <c r="F55" s="60" t="s">
        <v>21</v>
      </c>
      <c r="G55" s="60">
        <v>84.14</v>
      </c>
      <c r="H55" s="61">
        <f t="shared" si="3"/>
        <v>4206.521739130435</v>
      </c>
      <c r="I55" s="60">
        <v>3870</v>
      </c>
      <c r="J55" s="60" t="s">
        <v>365</v>
      </c>
    </row>
    <row r="56" spans="1:10" ht="20.25">
      <c r="A56" s="59">
        <v>53</v>
      </c>
      <c r="B56" s="60" t="s">
        <v>369</v>
      </c>
      <c r="C56" s="60">
        <v>1</v>
      </c>
      <c r="D56" s="60">
        <v>4</v>
      </c>
      <c r="E56" s="60">
        <v>402</v>
      </c>
      <c r="F56" s="60" t="s">
        <v>21</v>
      </c>
      <c r="G56" s="60">
        <v>84.14</v>
      </c>
      <c r="H56" s="61">
        <f t="shared" si="3"/>
        <v>4228.260869565217</v>
      </c>
      <c r="I56" s="60">
        <v>3890</v>
      </c>
      <c r="J56" s="60" t="s">
        <v>365</v>
      </c>
    </row>
    <row r="57" spans="1:10" ht="20.25">
      <c r="A57" s="59">
        <v>54</v>
      </c>
      <c r="B57" s="60" t="s">
        <v>369</v>
      </c>
      <c r="C57" s="60">
        <v>1</v>
      </c>
      <c r="D57" s="60">
        <v>5</v>
      </c>
      <c r="E57" s="60">
        <v>502</v>
      </c>
      <c r="F57" s="60" t="s">
        <v>21</v>
      </c>
      <c r="G57" s="60">
        <v>84.14</v>
      </c>
      <c r="H57" s="61">
        <f t="shared" si="3"/>
        <v>4010.869565217391</v>
      </c>
      <c r="I57" s="60">
        <v>3690</v>
      </c>
      <c r="J57" s="60" t="s">
        <v>365</v>
      </c>
    </row>
    <row r="58" spans="1:10" ht="20.25">
      <c r="A58" s="59">
        <v>55</v>
      </c>
      <c r="B58" s="60" t="s">
        <v>369</v>
      </c>
      <c r="C58" s="60">
        <v>1</v>
      </c>
      <c r="D58" s="60">
        <v>6</v>
      </c>
      <c r="E58" s="60">
        <v>602</v>
      </c>
      <c r="F58" s="60" t="s">
        <v>21</v>
      </c>
      <c r="G58" s="60">
        <v>84.14</v>
      </c>
      <c r="H58" s="61">
        <f t="shared" si="3"/>
        <v>3239.1304347826085</v>
      </c>
      <c r="I58" s="60">
        <v>2980</v>
      </c>
      <c r="J58" s="60" t="s">
        <v>365</v>
      </c>
    </row>
    <row r="59" spans="1:10" ht="20.25">
      <c r="A59" s="59">
        <v>56</v>
      </c>
      <c r="B59" s="60" t="s">
        <v>369</v>
      </c>
      <c r="C59" s="60">
        <v>2</v>
      </c>
      <c r="D59" s="60">
        <v>2</v>
      </c>
      <c r="E59" s="60">
        <v>201</v>
      </c>
      <c r="F59" s="60" t="s">
        <v>21</v>
      </c>
      <c r="G59" s="60">
        <v>76.46</v>
      </c>
      <c r="H59" s="61">
        <f t="shared" si="3"/>
        <v>3826.086956521739</v>
      </c>
      <c r="I59" s="60">
        <v>3520</v>
      </c>
      <c r="J59" s="60" t="s">
        <v>365</v>
      </c>
    </row>
    <row r="60" spans="1:10" ht="20.25">
      <c r="A60" s="59">
        <v>57</v>
      </c>
      <c r="B60" s="60" t="s">
        <v>369</v>
      </c>
      <c r="C60" s="60">
        <v>2</v>
      </c>
      <c r="D60" s="60">
        <v>3</v>
      </c>
      <c r="E60" s="60">
        <v>301</v>
      </c>
      <c r="F60" s="60" t="s">
        <v>21</v>
      </c>
      <c r="G60" s="60">
        <v>76.55</v>
      </c>
      <c r="H60" s="61">
        <f t="shared" si="3"/>
        <v>4206.521739130435</v>
      </c>
      <c r="I60" s="60">
        <v>3870</v>
      </c>
      <c r="J60" s="60" t="s">
        <v>365</v>
      </c>
    </row>
    <row r="61" spans="1:10" ht="20.25">
      <c r="A61" s="59">
        <v>58</v>
      </c>
      <c r="B61" s="60" t="s">
        <v>369</v>
      </c>
      <c r="C61" s="60">
        <v>2</v>
      </c>
      <c r="D61" s="60">
        <v>5</v>
      </c>
      <c r="E61" s="60">
        <v>501</v>
      </c>
      <c r="F61" s="60" t="s">
        <v>21</v>
      </c>
      <c r="G61" s="60">
        <v>76.55</v>
      </c>
      <c r="H61" s="61">
        <f t="shared" si="3"/>
        <v>4010.869565217391</v>
      </c>
      <c r="I61" s="60">
        <v>3690</v>
      </c>
      <c r="J61" s="60" t="s">
        <v>365</v>
      </c>
    </row>
    <row r="62" spans="1:10" ht="20.25">
      <c r="A62" s="59">
        <v>59</v>
      </c>
      <c r="B62" s="60" t="s">
        <v>369</v>
      </c>
      <c r="C62" s="60">
        <v>2</v>
      </c>
      <c r="D62" s="60">
        <v>6</v>
      </c>
      <c r="E62" s="60">
        <v>601</v>
      </c>
      <c r="F62" s="60" t="s">
        <v>21</v>
      </c>
      <c r="G62" s="60">
        <v>76.55</v>
      </c>
      <c r="H62" s="61">
        <f t="shared" si="3"/>
        <v>3239.1304347826085</v>
      </c>
      <c r="I62" s="60">
        <v>2980</v>
      </c>
      <c r="J62" s="60" t="s">
        <v>365</v>
      </c>
    </row>
    <row r="63" spans="1:10" ht="20.25">
      <c r="A63" s="59">
        <v>60</v>
      </c>
      <c r="B63" s="60" t="s">
        <v>369</v>
      </c>
      <c r="C63" s="60">
        <v>2</v>
      </c>
      <c r="D63" s="60">
        <v>6</v>
      </c>
      <c r="E63" s="60">
        <v>602</v>
      </c>
      <c r="F63" s="60" t="s">
        <v>21</v>
      </c>
      <c r="G63" s="60">
        <v>76.55</v>
      </c>
      <c r="H63" s="61">
        <f t="shared" si="3"/>
        <v>3239.1304347826085</v>
      </c>
      <c r="I63" s="60">
        <v>2980</v>
      </c>
      <c r="J63" s="60" t="s">
        <v>365</v>
      </c>
    </row>
    <row r="64" spans="1:10" ht="20.25">
      <c r="A64" s="59">
        <v>61</v>
      </c>
      <c r="B64" s="60" t="s">
        <v>369</v>
      </c>
      <c r="C64" s="60">
        <v>3</v>
      </c>
      <c r="D64" s="60">
        <v>6</v>
      </c>
      <c r="E64" s="60">
        <v>601</v>
      </c>
      <c r="F64" s="60" t="s">
        <v>21</v>
      </c>
      <c r="G64" s="60">
        <v>81.24</v>
      </c>
      <c r="H64" s="61">
        <f t="shared" si="3"/>
        <v>3239.1304347826085</v>
      </c>
      <c r="I64" s="60">
        <v>2980</v>
      </c>
      <c r="J64" s="60" t="s">
        <v>365</v>
      </c>
    </row>
    <row r="65" spans="1:10" ht="20.25">
      <c r="A65" s="59">
        <v>62</v>
      </c>
      <c r="B65" s="60" t="s">
        <v>369</v>
      </c>
      <c r="C65" s="60">
        <v>3</v>
      </c>
      <c r="D65" s="60">
        <v>4</v>
      </c>
      <c r="E65" s="60">
        <v>402</v>
      </c>
      <c r="F65" s="60" t="s">
        <v>21</v>
      </c>
      <c r="G65" s="60">
        <v>81.85</v>
      </c>
      <c r="H65" s="61">
        <f t="shared" si="3"/>
        <v>4119.565217391304</v>
      </c>
      <c r="I65" s="60">
        <v>3790</v>
      </c>
      <c r="J65" s="60" t="s">
        <v>365</v>
      </c>
    </row>
    <row r="66" spans="1:10" ht="20.25">
      <c r="A66" s="59">
        <v>63</v>
      </c>
      <c r="B66" s="60" t="s">
        <v>369</v>
      </c>
      <c r="C66" s="60">
        <v>3</v>
      </c>
      <c r="D66" s="60">
        <v>6</v>
      </c>
      <c r="E66" s="60">
        <v>602</v>
      </c>
      <c r="F66" s="60" t="s">
        <v>21</v>
      </c>
      <c r="G66" s="60">
        <v>81.85</v>
      </c>
      <c r="H66" s="61">
        <f t="shared" si="3"/>
        <v>3239.1304347826085</v>
      </c>
      <c r="I66" s="60">
        <v>2980</v>
      </c>
      <c r="J66" s="60" t="s">
        <v>365</v>
      </c>
    </row>
    <row r="67" spans="1:10" ht="20.25">
      <c r="A67" s="59">
        <v>64</v>
      </c>
      <c r="B67" s="60" t="s">
        <v>370</v>
      </c>
      <c r="C67" s="60">
        <v>1</v>
      </c>
      <c r="D67" s="60">
        <v>2</v>
      </c>
      <c r="E67" s="60">
        <v>201</v>
      </c>
      <c r="F67" s="60" t="s">
        <v>21</v>
      </c>
      <c r="G67" s="60">
        <v>89.89</v>
      </c>
      <c r="H67" s="61">
        <f t="shared" si="3"/>
        <v>3608.695652173913</v>
      </c>
      <c r="I67" s="60">
        <v>3320</v>
      </c>
      <c r="J67" s="60" t="s">
        <v>365</v>
      </c>
    </row>
    <row r="68" spans="1:10" ht="20.25">
      <c r="A68" s="59">
        <v>65</v>
      </c>
      <c r="B68" s="60" t="s">
        <v>370</v>
      </c>
      <c r="C68" s="60">
        <v>1</v>
      </c>
      <c r="D68" s="60">
        <v>4</v>
      </c>
      <c r="E68" s="60">
        <v>401</v>
      </c>
      <c r="F68" s="60" t="s">
        <v>21</v>
      </c>
      <c r="G68" s="60">
        <v>89.89</v>
      </c>
      <c r="H68" s="61">
        <f t="shared" si="3"/>
        <v>3847.8260869565215</v>
      </c>
      <c r="I68" s="60">
        <v>3540</v>
      </c>
      <c r="J68" s="60" t="s">
        <v>365</v>
      </c>
    </row>
    <row r="69" spans="1:10" ht="20.25">
      <c r="A69" s="59">
        <v>66</v>
      </c>
      <c r="B69" s="60" t="s">
        <v>370</v>
      </c>
      <c r="C69" s="60">
        <v>1</v>
      </c>
      <c r="D69" s="60">
        <v>5</v>
      </c>
      <c r="E69" s="60">
        <v>501</v>
      </c>
      <c r="F69" s="60" t="s">
        <v>21</v>
      </c>
      <c r="G69" s="60">
        <v>89.89</v>
      </c>
      <c r="H69" s="61">
        <f t="shared" si="3"/>
        <v>3630.4347826086955</v>
      </c>
      <c r="I69" s="60">
        <v>3340</v>
      </c>
      <c r="J69" s="60" t="s">
        <v>365</v>
      </c>
    </row>
    <row r="70" spans="1:10" ht="20.25">
      <c r="A70" s="59">
        <v>67</v>
      </c>
      <c r="B70" s="60" t="s">
        <v>370</v>
      </c>
      <c r="C70" s="60">
        <v>1</v>
      </c>
      <c r="D70" s="60">
        <v>6</v>
      </c>
      <c r="E70" s="60">
        <v>601</v>
      </c>
      <c r="F70" s="60" t="s">
        <v>21</v>
      </c>
      <c r="G70" s="60">
        <v>89.89</v>
      </c>
      <c r="H70" s="61">
        <f t="shared" si="3"/>
        <v>3239.1304347826085</v>
      </c>
      <c r="I70" s="60">
        <v>2980</v>
      </c>
      <c r="J70" s="60" t="s">
        <v>365</v>
      </c>
    </row>
    <row r="71" spans="1:10" ht="20.25">
      <c r="A71" s="59">
        <v>68</v>
      </c>
      <c r="B71" s="60" t="s">
        <v>370</v>
      </c>
      <c r="C71" s="60">
        <v>1</v>
      </c>
      <c r="D71" s="60">
        <v>2</v>
      </c>
      <c r="E71" s="60">
        <v>202</v>
      </c>
      <c r="F71" s="60" t="s">
        <v>21</v>
      </c>
      <c r="G71" s="60">
        <v>89.23</v>
      </c>
      <c r="H71" s="61">
        <f t="shared" si="3"/>
        <v>3717.391304347826</v>
      </c>
      <c r="I71" s="60">
        <v>3420</v>
      </c>
      <c r="J71" s="60" t="s">
        <v>365</v>
      </c>
    </row>
    <row r="72" spans="1:10" ht="20.25">
      <c r="A72" s="59">
        <v>69</v>
      </c>
      <c r="B72" s="60" t="s">
        <v>370</v>
      </c>
      <c r="C72" s="60">
        <v>1</v>
      </c>
      <c r="D72" s="60">
        <v>3</v>
      </c>
      <c r="E72" s="60">
        <v>302</v>
      </c>
      <c r="F72" s="60" t="s">
        <v>21</v>
      </c>
      <c r="G72" s="60">
        <v>89.23</v>
      </c>
      <c r="H72" s="61">
        <f t="shared" si="3"/>
        <v>3934.782608695652</v>
      </c>
      <c r="I72" s="60">
        <v>3620</v>
      </c>
      <c r="J72" s="60" t="s">
        <v>365</v>
      </c>
    </row>
    <row r="73" spans="1:10" ht="20.25">
      <c r="A73" s="59">
        <v>70</v>
      </c>
      <c r="B73" s="60" t="s">
        <v>370</v>
      </c>
      <c r="C73" s="60">
        <v>1</v>
      </c>
      <c r="D73" s="60">
        <v>4</v>
      </c>
      <c r="E73" s="60">
        <v>402</v>
      </c>
      <c r="F73" s="60" t="s">
        <v>21</v>
      </c>
      <c r="G73" s="60">
        <v>89.23</v>
      </c>
      <c r="H73" s="61">
        <f t="shared" si="3"/>
        <v>3956.5217391304345</v>
      </c>
      <c r="I73" s="60">
        <v>3640</v>
      </c>
      <c r="J73" s="60" t="s">
        <v>365</v>
      </c>
    </row>
    <row r="74" spans="1:10" ht="20.25">
      <c r="A74" s="59">
        <v>71</v>
      </c>
      <c r="B74" s="60" t="s">
        <v>370</v>
      </c>
      <c r="C74" s="60">
        <v>1</v>
      </c>
      <c r="D74" s="60">
        <v>5</v>
      </c>
      <c r="E74" s="60">
        <v>502</v>
      </c>
      <c r="F74" s="60" t="s">
        <v>21</v>
      </c>
      <c r="G74" s="60">
        <v>89.23</v>
      </c>
      <c r="H74" s="61">
        <f t="shared" si="3"/>
        <v>3739.1304347826085</v>
      </c>
      <c r="I74" s="60">
        <v>3440</v>
      </c>
      <c r="J74" s="60" t="s">
        <v>365</v>
      </c>
    </row>
    <row r="75" spans="1:10" ht="20.25">
      <c r="A75" s="59">
        <v>72</v>
      </c>
      <c r="B75" s="60" t="s">
        <v>370</v>
      </c>
      <c r="C75" s="60">
        <v>1</v>
      </c>
      <c r="D75" s="60">
        <v>6</v>
      </c>
      <c r="E75" s="60">
        <v>602</v>
      </c>
      <c r="F75" s="60" t="s">
        <v>21</v>
      </c>
      <c r="G75" s="60">
        <v>89.23</v>
      </c>
      <c r="H75" s="61">
        <f t="shared" si="3"/>
        <v>3239.1304347826085</v>
      </c>
      <c r="I75" s="60">
        <v>2980</v>
      </c>
      <c r="J75" s="60" t="s">
        <v>365</v>
      </c>
    </row>
    <row r="76" spans="1:10" ht="20.25">
      <c r="A76" s="59">
        <v>73</v>
      </c>
      <c r="B76" s="60" t="s">
        <v>370</v>
      </c>
      <c r="C76" s="60">
        <v>2</v>
      </c>
      <c r="D76" s="60">
        <v>2</v>
      </c>
      <c r="E76" s="60">
        <v>201</v>
      </c>
      <c r="F76" s="60" t="s">
        <v>21</v>
      </c>
      <c r="G76" s="60">
        <v>89.23</v>
      </c>
      <c r="H76" s="61">
        <f t="shared" si="3"/>
        <v>3717.391304347826</v>
      </c>
      <c r="I76" s="60">
        <v>3420</v>
      </c>
      <c r="J76" s="60" t="s">
        <v>365</v>
      </c>
    </row>
    <row r="77" spans="1:10" ht="20.25">
      <c r="A77" s="59">
        <v>74</v>
      </c>
      <c r="B77" s="60" t="s">
        <v>370</v>
      </c>
      <c r="C77" s="60">
        <v>2</v>
      </c>
      <c r="D77" s="60">
        <v>3</v>
      </c>
      <c r="E77" s="60">
        <v>301</v>
      </c>
      <c r="F77" s="60" t="s">
        <v>21</v>
      </c>
      <c r="G77" s="60">
        <v>89.23</v>
      </c>
      <c r="H77" s="61">
        <f t="shared" si="3"/>
        <v>3934.782608695652</v>
      </c>
      <c r="I77" s="60">
        <v>3620</v>
      </c>
      <c r="J77" s="60" t="s">
        <v>365</v>
      </c>
    </row>
    <row r="78" spans="1:10" ht="20.25">
      <c r="A78" s="59">
        <v>75</v>
      </c>
      <c r="B78" s="60" t="s">
        <v>370</v>
      </c>
      <c r="C78" s="60">
        <v>2</v>
      </c>
      <c r="D78" s="60">
        <v>4</v>
      </c>
      <c r="E78" s="60">
        <v>401</v>
      </c>
      <c r="F78" s="60" t="s">
        <v>21</v>
      </c>
      <c r="G78" s="60">
        <v>89.23</v>
      </c>
      <c r="H78" s="61">
        <f t="shared" si="3"/>
        <v>3956.5217391304345</v>
      </c>
      <c r="I78" s="60">
        <v>3640</v>
      </c>
      <c r="J78" s="60" t="s">
        <v>365</v>
      </c>
    </row>
    <row r="79" spans="1:10" ht="20.25">
      <c r="A79" s="59">
        <v>76</v>
      </c>
      <c r="B79" s="60" t="s">
        <v>370</v>
      </c>
      <c r="C79" s="60">
        <v>2</v>
      </c>
      <c r="D79" s="60">
        <v>5</v>
      </c>
      <c r="E79" s="60">
        <v>501</v>
      </c>
      <c r="F79" s="60" t="s">
        <v>21</v>
      </c>
      <c r="G79" s="60">
        <v>89.23</v>
      </c>
      <c r="H79" s="61">
        <f t="shared" si="3"/>
        <v>3739.1304347826085</v>
      </c>
      <c r="I79" s="60">
        <v>3440</v>
      </c>
      <c r="J79" s="60" t="s">
        <v>365</v>
      </c>
    </row>
    <row r="80" spans="1:10" ht="20.25">
      <c r="A80" s="59">
        <v>77</v>
      </c>
      <c r="B80" s="60" t="s">
        <v>370</v>
      </c>
      <c r="C80" s="60">
        <v>2</v>
      </c>
      <c r="D80" s="60">
        <v>6</v>
      </c>
      <c r="E80" s="60">
        <v>601</v>
      </c>
      <c r="F80" s="60" t="s">
        <v>21</v>
      </c>
      <c r="G80" s="60">
        <v>89.23</v>
      </c>
      <c r="H80" s="61">
        <f t="shared" si="3"/>
        <v>3239.1304347826085</v>
      </c>
      <c r="I80" s="60">
        <v>2980</v>
      </c>
      <c r="J80" s="60" t="s">
        <v>365</v>
      </c>
    </row>
    <row r="81" spans="1:10" ht="20.25">
      <c r="A81" s="59">
        <v>78</v>
      </c>
      <c r="B81" s="60" t="s">
        <v>370</v>
      </c>
      <c r="C81" s="60">
        <v>2</v>
      </c>
      <c r="D81" s="60">
        <v>2</v>
      </c>
      <c r="E81" s="60">
        <v>202</v>
      </c>
      <c r="F81" s="60" t="s">
        <v>21</v>
      </c>
      <c r="G81" s="60">
        <v>89.23</v>
      </c>
      <c r="H81" s="61">
        <f t="shared" si="3"/>
        <v>3717.391304347826</v>
      </c>
      <c r="I81" s="60">
        <v>3420</v>
      </c>
      <c r="J81" s="60" t="s">
        <v>365</v>
      </c>
    </row>
    <row r="82" spans="1:10" ht="20.25">
      <c r="A82" s="59">
        <v>79</v>
      </c>
      <c r="B82" s="60" t="s">
        <v>370</v>
      </c>
      <c r="C82" s="60">
        <v>2</v>
      </c>
      <c r="D82" s="60">
        <v>3</v>
      </c>
      <c r="E82" s="60">
        <v>302</v>
      </c>
      <c r="F82" s="60" t="s">
        <v>21</v>
      </c>
      <c r="G82" s="60">
        <v>89.23</v>
      </c>
      <c r="H82" s="61">
        <f t="shared" si="3"/>
        <v>3934.782608695652</v>
      </c>
      <c r="I82" s="60">
        <v>3620</v>
      </c>
      <c r="J82" s="60" t="s">
        <v>365</v>
      </c>
    </row>
    <row r="83" spans="1:10" ht="20.25">
      <c r="A83" s="59">
        <v>80</v>
      </c>
      <c r="B83" s="60" t="s">
        <v>370</v>
      </c>
      <c r="C83" s="60">
        <v>2</v>
      </c>
      <c r="D83" s="60">
        <v>4</v>
      </c>
      <c r="E83" s="60">
        <v>402</v>
      </c>
      <c r="F83" s="60" t="s">
        <v>21</v>
      </c>
      <c r="G83" s="60">
        <v>89.23</v>
      </c>
      <c r="H83" s="61">
        <f t="shared" si="3"/>
        <v>3956.5217391304345</v>
      </c>
      <c r="I83" s="60">
        <v>3640</v>
      </c>
      <c r="J83" s="60" t="s">
        <v>365</v>
      </c>
    </row>
    <row r="84" spans="1:10" ht="20.25">
      <c r="A84" s="59">
        <v>81</v>
      </c>
      <c r="B84" s="60" t="s">
        <v>370</v>
      </c>
      <c r="C84" s="60">
        <v>2</v>
      </c>
      <c r="D84" s="60">
        <v>5</v>
      </c>
      <c r="E84" s="60">
        <v>502</v>
      </c>
      <c r="F84" s="60" t="s">
        <v>21</v>
      </c>
      <c r="G84" s="60">
        <v>89.23</v>
      </c>
      <c r="H84" s="61">
        <f t="shared" si="3"/>
        <v>3739.1304347826085</v>
      </c>
      <c r="I84" s="60">
        <v>3440</v>
      </c>
      <c r="J84" s="60" t="s">
        <v>365</v>
      </c>
    </row>
    <row r="85" spans="1:10" ht="20.25">
      <c r="A85" s="59">
        <v>82</v>
      </c>
      <c r="B85" s="60" t="s">
        <v>370</v>
      </c>
      <c r="C85" s="60">
        <v>2</v>
      </c>
      <c r="D85" s="60">
        <v>6</v>
      </c>
      <c r="E85" s="60">
        <v>602</v>
      </c>
      <c r="F85" s="60" t="s">
        <v>21</v>
      </c>
      <c r="G85" s="60">
        <v>89.23</v>
      </c>
      <c r="H85" s="61">
        <f t="shared" si="3"/>
        <v>3239.1304347826085</v>
      </c>
      <c r="I85" s="60">
        <v>2980</v>
      </c>
      <c r="J85" s="60" t="s">
        <v>365</v>
      </c>
    </row>
    <row r="86" spans="1:10" ht="20.25">
      <c r="A86" s="59">
        <v>83</v>
      </c>
      <c r="B86" s="60" t="s">
        <v>370</v>
      </c>
      <c r="C86" s="60">
        <v>3</v>
      </c>
      <c r="D86" s="60">
        <v>2</v>
      </c>
      <c r="E86" s="60">
        <v>201</v>
      </c>
      <c r="F86" s="60" t="s">
        <v>21</v>
      </c>
      <c r="G86" s="60">
        <v>101.14</v>
      </c>
      <c r="H86" s="61">
        <f t="shared" si="3"/>
        <v>3717.391304347826</v>
      </c>
      <c r="I86" s="60">
        <v>3420</v>
      </c>
      <c r="J86" s="60" t="s">
        <v>365</v>
      </c>
    </row>
    <row r="87" spans="1:10" ht="20.25">
      <c r="A87" s="59">
        <v>84</v>
      </c>
      <c r="B87" s="60" t="s">
        <v>370</v>
      </c>
      <c r="C87" s="60">
        <v>3</v>
      </c>
      <c r="D87" s="60">
        <v>3</v>
      </c>
      <c r="E87" s="60">
        <v>301</v>
      </c>
      <c r="F87" s="60" t="s">
        <v>21</v>
      </c>
      <c r="G87" s="60">
        <v>101.14</v>
      </c>
      <c r="H87" s="61">
        <f t="shared" si="3"/>
        <v>3934.782608695652</v>
      </c>
      <c r="I87" s="60">
        <v>3620</v>
      </c>
      <c r="J87" s="60" t="s">
        <v>365</v>
      </c>
    </row>
    <row r="88" spans="1:10" ht="20.25">
      <c r="A88" s="59">
        <v>85</v>
      </c>
      <c r="B88" s="60" t="s">
        <v>370</v>
      </c>
      <c r="C88" s="60">
        <v>3</v>
      </c>
      <c r="D88" s="60">
        <v>4</v>
      </c>
      <c r="E88" s="60">
        <v>401</v>
      </c>
      <c r="F88" s="60" t="s">
        <v>21</v>
      </c>
      <c r="G88" s="60">
        <v>101.14</v>
      </c>
      <c r="H88" s="61">
        <f t="shared" si="3"/>
        <v>3956.5217391304345</v>
      </c>
      <c r="I88" s="60">
        <v>3640</v>
      </c>
      <c r="J88" s="60" t="s">
        <v>365</v>
      </c>
    </row>
    <row r="89" spans="1:10" ht="20.25">
      <c r="A89" s="59">
        <v>86</v>
      </c>
      <c r="B89" s="60" t="s">
        <v>370</v>
      </c>
      <c r="C89" s="60">
        <v>3</v>
      </c>
      <c r="D89" s="60">
        <v>5</v>
      </c>
      <c r="E89" s="60">
        <v>501</v>
      </c>
      <c r="F89" s="60" t="s">
        <v>21</v>
      </c>
      <c r="G89" s="60">
        <v>101.14</v>
      </c>
      <c r="H89" s="61">
        <f t="shared" si="3"/>
        <v>3739.1304347826085</v>
      </c>
      <c r="I89" s="60">
        <v>3440</v>
      </c>
      <c r="J89" s="60" t="s">
        <v>365</v>
      </c>
    </row>
    <row r="90" spans="1:10" ht="20.25">
      <c r="A90" s="59">
        <v>87</v>
      </c>
      <c r="B90" s="60" t="s">
        <v>370</v>
      </c>
      <c r="C90" s="60">
        <v>3</v>
      </c>
      <c r="D90" s="60">
        <v>6</v>
      </c>
      <c r="E90" s="60">
        <v>601</v>
      </c>
      <c r="F90" s="60" t="s">
        <v>21</v>
      </c>
      <c r="G90" s="60">
        <v>101.14</v>
      </c>
      <c r="H90" s="61">
        <f t="shared" si="3"/>
        <v>3239.1304347826085</v>
      </c>
      <c r="I90" s="60">
        <v>2980</v>
      </c>
      <c r="J90" s="60" t="s">
        <v>365</v>
      </c>
    </row>
    <row r="91" spans="1:10" ht="20.25">
      <c r="A91" s="59">
        <v>88</v>
      </c>
      <c r="B91" s="60" t="s">
        <v>370</v>
      </c>
      <c r="C91" s="60">
        <v>3</v>
      </c>
      <c r="D91" s="60">
        <v>2</v>
      </c>
      <c r="E91" s="60">
        <v>202</v>
      </c>
      <c r="F91" s="60" t="s">
        <v>21</v>
      </c>
      <c r="G91" s="60">
        <v>101.8</v>
      </c>
      <c r="H91" s="61">
        <f t="shared" si="3"/>
        <v>3608.695652173913</v>
      </c>
      <c r="I91" s="60">
        <v>3320</v>
      </c>
      <c r="J91" s="60" t="s">
        <v>365</v>
      </c>
    </row>
    <row r="92" spans="1:10" ht="20.25">
      <c r="A92" s="59">
        <v>89</v>
      </c>
      <c r="B92" s="60" t="s">
        <v>370</v>
      </c>
      <c r="C92" s="60">
        <v>3</v>
      </c>
      <c r="D92" s="60">
        <v>3</v>
      </c>
      <c r="E92" s="60">
        <v>302</v>
      </c>
      <c r="F92" s="60" t="s">
        <v>21</v>
      </c>
      <c r="G92" s="60">
        <v>101.8</v>
      </c>
      <c r="H92" s="61">
        <f t="shared" si="3"/>
        <v>3826.086956521739</v>
      </c>
      <c r="I92" s="60">
        <v>3520</v>
      </c>
      <c r="J92" s="60" t="s">
        <v>365</v>
      </c>
    </row>
    <row r="93" spans="1:10" ht="20.25">
      <c r="A93" s="59">
        <v>90</v>
      </c>
      <c r="B93" s="60" t="s">
        <v>370</v>
      </c>
      <c r="C93" s="60">
        <v>3</v>
      </c>
      <c r="D93" s="60">
        <v>4</v>
      </c>
      <c r="E93" s="60">
        <v>402</v>
      </c>
      <c r="F93" s="60" t="s">
        <v>21</v>
      </c>
      <c r="G93" s="60">
        <v>101.8</v>
      </c>
      <c r="H93" s="61">
        <f t="shared" si="3"/>
        <v>3847.8260869565215</v>
      </c>
      <c r="I93" s="60">
        <v>3540</v>
      </c>
      <c r="J93" s="60" t="s">
        <v>365</v>
      </c>
    </row>
    <row r="94" spans="1:10" ht="20.25">
      <c r="A94" s="59">
        <v>91</v>
      </c>
      <c r="B94" s="60" t="s">
        <v>370</v>
      </c>
      <c r="C94" s="60">
        <v>3</v>
      </c>
      <c r="D94" s="60">
        <v>5</v>
      </c>
      <c r="E94" s="60">
        <v>502</v>
      </c>
      <c r="F94" s="60" t="s">
        <v>21</v>
      </c>
      <c r="G94" s="60">
        <v>101.8</v>
      </c>
      <c r="H94" s="61">
        <f t="shared" si="3"/>
        <v>3630.4347826086955</v>
      </c>
      <c r="I94" s="60">
        <v>3340</v>
      </c>
      <c r="J94" s="60" t="s">
        <v>365</v>
      </c>
    </row>
    <row r="95" spans="1:10" ht="20.25">
      <c r="A95" s="59">
        <v>92</v>
      </c>
      <c r="B95" s="60" t="s">
        <v>370</v>
      </c>
      <c r="C95" s="60">
        <v>3</v>
      </c>
      <c r="D95" s="60">
        <v>6</v>
      </c>
      <c r="E95" s="60">
        <v>602</v>
      </c>
      <c r="F95" s="60" t="s">
        <v>21</v>
      </c>
      <c r="G95" s="60">
        <v>101.8</v>
      </c>
      <c r="H95" s="61">
        <f t="shared" si="3"/>
        <v>3239.1304347826085</v>
      </c>
      <c r="I95" s="60">
        <v>2980</v>
      </c>
      <c r="J95" s="60" t="s">
        <v>365</v>
      </c>
    </row>
    <row r="96" spans="1:10" ht="20.25">
      <c r="A96" s="59">
        <v>93</v>
      </c>
      <c r="B96" s="60" t="s">
        <v>371</v>
      </c>
      <c r="C96" s="60">
        <v>1</v>
      </c>
      <c r="D96" s="60">
        <v>3</v>
      </c>
      <c r="E96" s="60">
        <v>301</v>
      </c>
      <c r="F96" s="60" t="s">
        <v>21</v>
      </c>
      <c r="G96" s="60">
        <v>71.88</v>
      </c>
      <c r="H96" s="61">
        <f t="shared" si="3"/>
        <v>3630.4347826086955</v>
      </c>
      <c r="I96" s="60">
        <v>3340</v>
      </c>
      <c r="J96" s="60" t="s">
        <v>365</v>
      </c>
    </row>
    <row r="97" spans="1:10" ht="20.25">
      <c r="A97" s="59">
        <v>94</v>
      </c>
      <c r="B97" s="60" t="s">
        <v>371</v>
      </c>
      <c r="C97" s="60">
        <v>1</v>
      </c>
      <c r="D97" s="60">
        <v>7</v>
      </c>
      <c r="E97" s="60">
        <v>701</v>
      </c>
      <c r="F97" s="60" t="s">
        <v>21</v>
      </c>
      <c r="G97" s="60">
        <v>71.88</v>
      </c>
      <c r="H97" s="61">
        <v>3970</v>
      </c>
      <c r="I97" s="60">
        <v>3660</v>
      </c>
      <c r="J97" s="60" t="s">
        <v>365</v>
      </c>
    </row>
    <row r="98" spans="1:10" ht="20.25">
      <c r="A98" s="59">
        <v>95</v>
      </c>
      <c r="B98" s="60" t="s">
        <v>371</v>
      </c>
      <c r="C98" s="60">
        <v>1</v>
      </c>
      <c r="D98" s="60">
        <v>8</v>
      </c>
      <c r="E98" s="60">
        <v>801</v>
      </c>
      <c r="F98" s="60" t="s">
        <v>21</v>
      </c>
      <c r="G98" s="60">
        <v>71.88</v>
      </c>
      <c r="H98" s="61">
        <v>4050</v>
      </c>
      <c r="I98" s="60">
        <v>3730</v>
      </c>
      <c r="J98" s="60" t="s">
        <v>365</v>
      </c>
    </row>
    <row r="99" spans="1:10" ht="20.25">
      <c r="A99" s="59">
        <v>96</v>
      </c>
      <c r="B99" s="60" t="s">
        <v>371</v>
      </c>
      <c r="C99" s="60">
        <v>1</v>
      </c>
      <c r="D99" s="60">
        <v>9</v>
      </c>
      <c r="E99" s="60">
        <v>901</v>
      </c>
      <c r="F99" s="60" t="s">
        <v>21</v>
      </c>
      <c r="G99" s="60">
        <v>71.88</v>
      </c>
      <c r="H99" s="61">
        <f aca="true" t="shared" si="4" ref="H99:H104">I99/0.92</f>
        <v>4130.434782608695</v>
      </c>
      <c r="I99" s="60">
        <v>3800</v>
      </c>
      <c r="J99" s="60" t="s">
        <v>365</v>
      </c>
    </row>
    <row r="100" spans="1:10" ht="20.25">
      <c r="A100" s="59">
        <v>97</v>
      </c>
      <c r="B100" s="60" t="s">
        <v>371</v>
      </c>
      <c r="C100" s="60">
        <v>1</v>
      </c>
      <c r="D100" s="60">
        <v>10</v>
      </c>
      <c r="E100" s="60">
        <v>1001</v>
      </c>
      <c r="F100" s="60" t="s">
        <v>21</v>
      </c>
      <c r="G100" s="60">
        <v>71.88</v>
      </c>
      <c r="H100" s="61">
        <v>4210</v>
      </c>
      <c r="I100" s="60">
        <v>3880</v>
      </c>
      <c r="J100" s="60" t="s">
        <v>365</v>
      </c>
    </row>
    <row r="101" spans="1:10" ht="20.25">
      <c r="A101" s="59">
        <v>98</v>
      </c>
      <c r="B101" s="60" t="s">
        <v>371</v>
      </c>
      <c r="C101" s="60">
        <v>1</v>
      </c>
      <c r="D101" s="60">
        <v>11</v>
      </c>
      <c r="E101" s="60">
        <v>1101</v>
      </c>
      <c r="F101" s="60" t="s">
        <v>21</v>
      </c>
      <c r="G101" s="60">
        <v>71.88</v>
      </c>
      <c r="H101" s="61">
        <f t="shared" si="4"/>
        <v>3478.260869565217</v>
      </c>
      <c r="I101" s="60">
        <v>3200</v>
      </c>
      <c r="J101" s="60" t="s">
        <v>365</v>
      </c>
    </row>
    <row r="102" spans="1:10" ht="20.25">
      <c r="A102" s="59">
        <v>99</v>
      </c>
      <c r="B102" s="60" t="s">
        <v>371</v>
      </c>
      <c r="C102" s="60">
        <v>1</v>
      </c>
      <c r="D102" s="60">
        <v>7</v>
      </c>
      <c r="E102" s="60">
        <v>702</v>
      </c>
      <c r="F102" s="60" t="s">
        <v>27</v>
      </c>
      <c r="G102" s="60">
        <v>56.53</v>
      </c>
      <c r="H102" s="61">
        <v>3970</v>
      </c>
      <c r="I102" s="60">
        <v>3660</v>
      </c>
      <c r="J102" s="60" t="s">
        <v>365</v>
      </c>
    </row>
    <row r="103" spans="1:10" ht="20.25">
      <c r="A103" s="59">
        <v>100</v>
      </c>
      <c r="B103" s="60" t="s">
        <v>371</v>
      </c>
      <c r="C103" s="60">
        <v>1</v>
      </c>
      <c r="D103" s="60">
        <v>8</v>
      </c>
      <c r="E103" s="60">
        <v>802</v>
      </c>
      <c r="F103" s="60" t="s">
        <v>27</v>
      </c>
      <c r="G103" s="60">
        <v>56.53</v>
      </c>
      <c r="H103" s="61">
        <v>4050</v>
      </c>
      <c r="I103" s="60">
        <v>3730</v>
      </c>
      <c r="J103" s="60" t="s">
        <v>365</v>
      </c>
    </row>
    <row r="104" spans="1:10" ht="20.25">
      <c r="A104" s="59">
        <v>101</v>
      </c>
      <c r="B104" s="60" t="s">
        <v>371</v>
      </c>
      <c r="C104" s="60">
        <v>1</v>
      </c>
      <c r="D104" s="60">
        <v>9</v>
      </c>
      <c r="E104" s="60">
        <v>902</v>
      </c>
      <c r="F104" s="60" t="s">
        <v>27</v>
      </c>
      <c r="G104" s="60">
        <v>56.53</v>
      </c>
      <c r="H104" s="61">
        <f t="shared" si="4"/>
        <v>4130.434782608695</v>
      </c>
      <c r="I104" s="60">
        <v>3800</v>
      </c>
      <c r="J104" s="60" t="s">
        <v>365</v>
      </c>
    </row>
    <row r="105" spans="1:10" ht="20.25">
      <c r="A105" s="59">
        <v>102</v>
      </c>
      <c r="B105" s="60" t="s">
        <v>371</v>
      </c>
      <c r="C105" s="60">
        <v>1</v>
      </c>
      <c r="D105" s="60">
        <v>10</v>
      </c>
      <c r="E105" s="60">
        <v>1002</v>
      </c>
      <c r="F105" s="60" t="s">
        <v>27</v>
      </c>
      <c r="G105" s="60">
        <v>56.53</v>
      </c>
      <c r="H105" s="61">
        <v>4210</v>
      </c>
      <c r="I105" s="60">
        <v>3880</v>
      </c>
      <c r="J105" s="60" t="s">
        <v>365</v>
      </c>
    </row>
    <row r="106" spans="1:10" ht="20.25">
      <c r="A106" s="59">
        <v>103</v>
      </c>
      <c r="B106" s="60" t="s">
        <v>371</v>
      </c>
      <c r="C106" s="60">
        <v>1</v>
      </c>
      <c r="D106" s="60">
        <v>11</v>
      </c>
      <c r="E106" s="60">
        <v>1102</v>
      </c>
      <c r="F106" s="60" t="s">
        <v>27</v>
      </c>
      <c r="G106" s="60">
        <v>56.53</v>
      </c>
      <c r="H106" s="61">
        <f aca="true" t="shared" si="5" ref="H106:H112">I106/0.92</f>
        <v>3478.260869565217</v>
      </c>
      <c r="I106" s="60">
        <v>3200</v>
      </c>
      <c r="J106" s="60" t="s">
        <v>365</v>
      </c>
    </row>
    <row r="107" spans="1:10" ht="20.25">
      <c r="A107" s="59">
        <v>104</v>
      </c>
      <c r="B107" s="60" t="s">
        <v>371</v>
      </c>
      <c r="C107" s="60">
        <v>1</v>
      </c>
      <c r="D107" s="60">
        <v>4</v>
      </c>
      <c r="E107" s="60">
        <v>403</v>
      </c>
      <c r="F107" s="60" t="s">
        <v>21</v>
      </c>
      <c r="G107" s="60">
        <v>73.05</v>
      </c>
      <c r="H107" s="61">
        <f t="shared" si="5"/>
        <v>3630.4347826086955</v>
      </c>
      <c r="I107" s="60">
        <v>3340</v>
      </c>
      <c r="J107" s="60" t="s">
        <v>365</v>
      </c>
    </row>
    <row r="108" spans="1:10" ht="20.25">
      <c r="A108" s="59">
        <v>105</v>
      </c>
      <c r="B108" s="60" t="s">
        <v>371</v>
      </c>
      <c r="C108" s="60">
        <v>1</v>
      </c>
      <c r="D108" s="60">
        <v>5</v>
      </c>
      <c r="E108" s="60">
        <v>503</v>
      </c>
      <c r="F108" s="60" t="s">
        <v>21</v>
      </c>
      <c r="G108" s="60">
        <v>73.05</v>
      </c>
      <c r="H108" s="61">
        <v>3700</v>
      </c>
      <c r="I108" s="60">
        <v>3410</v>
      </c>
      <c r="J108" s="60" t="s">
        <v>365</v>
      </c>
    </row>
    <row r="109" spans="1:10" ht="20.25">
      <c r="A109" s="59">
        <v>106</v>
      </c>
      <c r="B109" s="60" t="s">
        <v>371</v>
      </c>
      <c r="C109" s="60">
        <v>1</v>
      </c>
      <c r="D109" s="60">
        <v>10</v>
      </c>
      <c r="E109" s="60">
        <v>1003</v>
      </c>
      <c r="F109" s="60" t="s">
        <v>21</v>
      </c>
      <c r="G109" s="60">
        <v>73.05</v>
      </c>
      <c r="H109" s="61">
        <f t="shared" si="5"/>
        <v>4130.434782608695</v>
      </c>
      <c r="I109" s="60">
        <v>3800</v>
      </c>
      <c r="J109" s="60" t="s">
        <v>365</v>
      </c>
    </row>
    <row r="110" spans="1:10" ht="20.25">
      <c r="A110" s="59">
        <v>107</v>
      </c>
      <c r="B110" s="60" t="s">
        <v>371</v>
      </c>
      <c r="C110" s="60">
        <v>1</v>
      </c>
      <c r="D110" s="60">
        <v>11</v>
      </c>
      <c r="E110" s="60">
        <v>1103</v>
      </c>
      <c r="F110" s="60" t="s">
        <v>21</v>
      </c>
      <c r="G110" s="60">
        <v>73.05</v>
      </c>
      <c r="H110" s="61">
        <f t="shared" si="5"/>
        <v>3239.1304347826085</v>
      </c>
      <c r="I110" s="60">
        <v>2980</v>
      </c>
      <c r="J110" s="60" t="s">
        <v>365</v>
      </c>
    </row>
    <row r="111" spans="1:10" ht="20.25">
      <c r="A111" s="59">
        <v>108</v>
      </c>
      <c r="B111" s="60" t="s">
        <v>371</v>
      </c>
      <c r="C111" s="60">
        <v>2</v>
      </c>
      <c r="D111" s="60">
        <v>3</v>
      </c>
      <c r="E111" s="60">
        <v>301</v>
      </c>
      <c r="F111" s="60" t="s">
        <v>21</v>
      </c>
      <c r="G111" s="60">
        <v>73.57</v>
      </c>
      <c r="H111" s="61">
        <f t="shared" si="5"/>
        <v>3630.4347826086955</v>
      </c>
      <c r="I111" s="60">
        <v>3340</v>
      </c>
      <c r="J111" s="60" t="s">
        <v>365</v>
      </c>
    </row>
    <row r="112" spans="1:10" ht="20.25">
      <c r="A112" s="59">
        <v>109</v>
      </c>
      <c r="B112" s="60" t="s">
        <v>371</v>
      </c>
      <c r="C112" s="60">
        <v>2</v>
      </c>
      <c r="D112" s="60">
        <v>9</v>
      </c>
      <c r="E112" s="60">
        <v>901</v>
      </c>
      <c r="F112" s="60" t="s">
        <v>21</v>
      </c>
      <c r="G112" s="60">
        <v>73.57</v>
      </c>
      <c r="H112" s="61">
        <f t="shared" si="5"/>
        <v>4130.434782608695</v>
      </c>
      <c r="I112" s="60">
        <v>3800</v>
      </c>
      <c r="J112" s="60" t="s">
        <v>365</v>
      </c>
    </row>
    <row r="113" spans="1:10" ht="20.25">
      <c r="A113" s="59">
        <v>110</v>
      </c>
      <c r="B113" s="60" t="s">
        <v>371</v>
      </c>
      <c r="C113" s="60">
        <v>2</v>
      </c>
      <c r="D113" s="60">
        <v>10</v>
      </c>
      <c r="E113" s="60">
        <v>1001</v>
      </c>
      <c r="F113" s="60" t="s">
        <v>21</v>
      </c>
      <c r="G113" s="60">
        <v>73.57</v>
      </c>
      <c r="H113" s="61">
        <v>4210</v>
      </c>
      <c r="I113" s="60">
        <v>3880</v>
      </c>
      <c r="J113" s="60" t="s">
        <v>365</v>
      </c>
    </row>
    <row r="114" spans="1:10" ht="20.25">
      <c r="A114" s="59">
        <v>111</v>
      </c>
      <c r="B114" s="60" t="s">
        <v>371</v>
      </c>
      <c r="C114" s="60">
        <v>2</v>
      </c>
      <c r="D114" s="60">
        <v>11</v>
      </c>
      <c r="E114" s="60">
        <v>1101</v>
      </c>
      <c r="F114" s="60" t="s">
        <v>21</v>
      </c>
      <c r="G114" s="60">
        <v>73.57</v>
      </c>
      <c r="H114" s="61">
        <f>I114/0.92</f>
        <v>3478.260869565217</v>
      </c>
      <c r="I114" s="60">
        <v>3200</v>
      </c>
      <c r="J114" s="60" t="s">
        <v>365</v>
      </c>
    </row>
    <row r="115" spans="1:10" ht="20.25">
      <c r="A115" s="59">
        <v>112</v>
      </c>
      <c r="B115" s="60" t="s">
        <v>371</v>
      </c>
      <c r="C115" s="60">
        <v>2</v>
      </c>
      <c r="D115" s="60">
        <v>5</v>
      </c>
      <c r="E115" s="60">
        <v>503</v>
      </c>
      <c r="F115" s="60" t="s">
        <v>21</v>
      </c>
      <c r="G115" s="60">
        <v>70.7</v>
      </c>
      <c r="H115" s="61">
        <v>3780</v>
      </c>
      <c r="I115" s="60">
        <v>3480</v>
      </c>
      <c r="J115" s="60" t="s">
        <v>365</v>
      </c>
    </row>
    <row r="116" spans="1:10" ht="20.25">
      <c r="A116" s="59">
        <v>113</v>
      </c>
      <c r="B116" s="60" t="s">
        <v>371</v>
      </c>
      <c r="C116" s="60">
        <v>2</v>
      </c>
      <c r="D116" s="60">
        <v>7</v>
      </c>
      <c r="E116" s="60">
        <v>703</v>
      </c>
      <c r="F116" s="60" t="s">
        <v>21</v>
      </c>
      <c r="G116" s="60">
        <v>70.7</v>
      </c>
      <c r="H116" s="61">
        <v>3970</v>
      </c>
      <c r="I116" s="60">
        <v>3660</v>
      </c>
      <c r="J116" s="60" t="s">
        <v>365</v>
      </c>
    </row>
    <row r="117" spans="1:10" ht="20.25">
      <c r="A117" s="59">
        <v>114</v>
      </c>
      <c r="B117" s="60" t="s">
        <v>371</v>
      </c>
      <c r="C117" s="60">
        <v>2</v>
      </c>
      <c r="D117" s="60">
        <v>8</v>
      </c>
      <c r="E117" s="60">
        <v>803</v>
      </c>
      <c r="F117" s="60" t="s">
        <v>21</v>
      </c>
      <c r="G117" s="60">
        <v>70.7</v>
      </c>
      <c r="H117" s="61">
        <v>4050</v>
      </c>
      <c r="I117" s="60">
        <v>3730</v>
      </c>
      <c r="J117" s="60" t="s">
        <v>365</v>
      </c>
    </row>
    <row r="118" spans="1:10" ht="20.25">
      <c r="A118" s="59">
        <v>115</v>
      </c>
      <c r="B118" s="60" t="s">
        <v>371</v>
      </c>
      <c r="C118" s="60">
        <v>2</v>
      </c>
      <c r="D118" s="60">
        <v>9</v>
      </c>
      <c r="E118" s="60">
        <v>903</v>
      </c>
      <c r="F118" s="60" t="s">
        <v>21</v>
      </c>
      <c r="G118" s="60">
        <v>70.7</v>
      </c>
      <c r="H118" s="61">
        <f aca="true" t="shared" si="6" ref="H118:H121">I118/0.92</f>
        <v>4130.434782608695</v>
      </c>
      <c r="I118" s="60">
        <v>3800</v>
      </c>
      <c r="J118" s="60" t="s">
        <v>365</v>
      </c>
    </row>
    <row r="119" spans="1:10" ht="20.25">
      <c r="A119" s="59">
        <v>116</v>
      </c>
      <c r="B119" s="60" t="s">
        <v>371</v>
      </c>
      <c r="C119" s="60">
        <v>2</v>
      </c>
      <c r="D119" s="60">
        <v>10</v>
      </c>
      <c r="E119" s="60">
        <v>1003</v>
      </c>
      <c r="F119" s="60" t="s">
        <v>21</v>
      </c>
      <c r="G119" s="60">
        <v>70.7</v>
      </c>
      <c r="H119" s="61">
        <v>4210</v>
      </c>
      <c r="I119" s="60">
        <v>3880</v>
      </c>
      <c r="J119" s="60" t="s">
        <v>365</v>
      </c>
    </row>
    <row r="120" spans="1:10" ht="20.25">
      <c r="A120" s="59">
        <v>117</v>
      </c>
      <c r="B120" s="60" t="s">
        <v>371</v>
      </c>
      <c r="C120" s="60">
        <v>2</v>
      </c>
      <c r="D120" s="60">
        <v>11</v>
      </c>
      <c r="E120" s="60">
        <v>1103</v>
      </c>
      <c r="F120" s="60" t="s">
        <v>21</v>
      </c>
      <c r="G120" s="60">
        <v>70.7</v>
      </c>
      <c r="H120" s="61">
        <f t="shared" si="6"/>
        <v>3478.260869565217</v>
      </c>
      <c r="I120" s="60">
        <v>3200</v>
      </c>
      <c r="J120" s="60" t="s">
        <v>365</v>
      </c>
    </row>
    <row r="121" spans="1:10" ht="20.25">
      <c r="A121" s="59">
        <v>118</v>
      </c>
      <c r="B121" s="60" t="s">
        <v>371</v>
      </c>
      <c r="C121" s="60">
        <v>3</v>
      </c>
      <c r="D121" s="60">
        <v>3</v>
      </c>
      <c r="E121" s="60">
        <v>301</v>
      </c>
      <c r="F121" s="60" t="s">
        <v>21</v>
      </c>
      <c r="G121" s="60">
        <v>70.7</v>
      </c>
      <c r="H121" s="61">
        <f t="shared" si="6"/>
        <v>3630.4347826086955</v>
      </c>
      <c r="I121" s="60">
        <v>3340</v>
      </c>
      <c r="J121" s="60" t="s">
        <v>365</v>
      </c>
    </row>
    <row r="122" spans="1:10" ht="20.25">
      <c r="A122" s="59">
        <v>119</v>
      </c>
      <c r="B122" s="60" t="s">
        <v>371</v>
      </c>
      <c r="C122" s="60">
        <v>3</v>
      </c>
      <c r="D122" s="60">
        <v>6</v>
      </c>
      <c r="E122" s="60">
        <v>601</v>
      </c>
      <c r="F122" s="60" t="s">
        <v>21</v>
      </c>
      <c r="G122" s="60">
        <v>70.7</v>
      </c>
      <c r="H122" s="61">
        <v>3850</v>
      </c>
      <c r="I122" s="60">
        <v>3550</v>
      </c>
      <c r="J122" s="60" t="s">
        <v>365</v>
      </c>
    </row>
    <row r="123" spans="1:10" ht="20.25">
      <c r="A123" s="59">
        <v>120</v>
      </c>
      <c r="B123" s="60" t="s">
        <v>371</v>
      </c>
      <c r="C123" s="60">
        <v>3</v>
      </c>
      <c r="D123" s="60">
        <v>7</v>
      </c>
      <c r="E123" s="60">
        <v>701</v>
      </c>
      <c r="F123" s="60" t="s">
        <v>21</v>
      </c>
      <c r="G123" s="60">
        <v>70.7</v>
      </c>
      <c r="H123" s="61">
        <v>3970</v>
      </c>
      <c r="I123" s="60">
        <v>3660</v>
      </c>
      <c r="J123" s="60" t="s">
        <v>365</v>
      </c>
    </row>
    <row r="124" spans="1:10" ht="20.25">
      <c r="A124" s="59">
        <v>121</v>
      </c>
      <c r="B124" s="60" t="s">
        <v>371</v>
      </c>
      <c r="C124" s="60">
        <v>3</v>
      </c>
      <c r="D124" s="60">
        <v>8</v>
      </c>
      <c r="E124" s="60">
        <v>801</v>
      </c>
      <c r="F124" s="60" t="s">
        <v>21</v>
      </c>
      <c r="G124" s="60">
        <v>70.7</v>
      </c>
      <c r="H124" s="61">
        <v>4050</v>
      </c>
      <c r="I124" s="60">
        <v>3730</v>
      </c>
      <c r="J124" s="60" t="s">
        <v>365</v>
      </c>
    </row>
    <row r="125" spans="1:10" ht="20.25">
      <c r="A125" s="59">
        <v>122</v>
      </c>
      <c r="B125" s="60" t="s">
        <v>371</v>
      </c>
      <c r="C125" s="60">
        <v>3</v>
      </c>
      <c r="D125" s="60">
        <v>9</v>
      </c>
      <c r="E125" s="60">
        <v>901</v>
      </c>
      <c r="F125" s="60" t="s">
        <v>21</v>
      </c>
      <c r="G125" s="60">
        <v>70.7</v>
      </c>
      <c r="H125" s="61">
        <f aca="true" t="shared" si="7" ref="H125:H128">I125/0.92</f>
        <v>4130.434782608695</v>
      </c>
      <c r="I125" s="60">
        <v>3800</v>
      </c>
      <c r="J125" s="60" t="s">
        <v>365</v>
      </c>
    </row>
    <row r="126" spans="1:10" ht="20.25">
      <c r="A126" s="59">
        <v>123</v>
      </c>
      <c r="B126" s="60" t="s">
        <v>371</v>
      </c>
      <c r="C126" s="60">
        <v>3</v>
      </c>
      <c r="D126" s="60">
        <v>10</v>
      </c>
      <c r="E126" s="60">
        <v>1001</v>
      </c>
      <c r="F126" s="60" t="s">
        <v>21</v>
      </c>
      <c r="G126" s="60">
        <v>70.7</v>
      </c>
      <c r="H126" s="61">
        <v>4210</v>
      </c>
      <c r="I126" s="60">
        <v>3880</v>
      </c>
      <c r="J126" s="60" t="s">
        <v>365</v>
      </c>
    </row>
    <row r="127" spans="1:10" ht="20.25">
      <c r="A127" s="59">
        <v>124</v>
      </c>
      <c r="B127" s="60" t="s">
        <v>371</v>
      </c>
      <c r="C127" s="60">
        <v>3</v>
      </c>
      <c r="D127" s="60">
        <v>11</v>
      </c>
      <c r="E127" s="60">
        <v>1101</v>
      </c>
      <c r="F127" s="60" t="s">
        <v>21</v>
      </c>
      <c r="G127" s="60">
        <v>70.7</v>
      </c>
      <c r="H127" s="61">
        <f t="shared" si="7"/>
        <v>3478.260869565217</v>
      </c>
      <c r="I127" s="60">
        <v>3200</v>
      </c>
      <c r="J127" s="60" t="s">
        <v>365</v>
      </c>
    </row>
    <row r="128" spans="1:10" ht="20.25">
      <c r="A128" s="59">
        <v>125</v>
      </c>
      <c r="B128" s="60" t="s">
        <v>371</v>
      </c>
      <c r="C128" s="60">
        <v>3</v>
      </c>
      <c r="D128" s="60">
        <v>3</v>
      </c>
      <c r="E128" s="60">
        <v>303</v>
      </c>
      <c r="F128" s="60" t="s">
        <v>21</v>
      </c>
      <c r="G128" s="60">
        <v>73.57</v>
      </c>
      <c r="H128" s="61">
        <f t="shared" si="7"/>
        <v>3630.4347826086955</v>
      </c>
      <c r="I128" s="60">
        <v>3340</v>
      </c>
      <c r="J128" s="60" t="s">
        <v>365</v>
      </c>
    </row>
    <row r="129" spans="1:10" ht="20.25">
      <c r="A129" s="59">
        <v>126</v>
      </c>
      <c r="B129" s="60" t="s">
        <v>371</v>
      </c>
      <c r="C129" s="60">
        <v>3</v>
      </c>
      <c r="D129" s="60">
        <v>4</v>
      </c>
      <c r="E129" s="60">
        <v>403</v>
      </c>
      <c r="F129" s="60" t="s">
        <v>21</v>
      </c>
      <c r="G129" s="60">
        <v>73.57</v>
      </c>
      <c r="H129" s="61">
        <v>3700</v>
      </c>
      <c r="I129" s="60">
        <v>3410</v>
      </c>
      <c r="J129" s="60" t="s">
        <v>365</v>
      </c>
    </row>
    <row r="130" spans="1:10" ht="20.25">
      <c r="A130" s="59">
        <v>127</v>
      </c>
      <c r="B130" s="60" t="s">
        <v>371</v>
      </c>
      <c r="C130" s="60">
        <v>3</v>
      </c>
      <c r="D130" s="60">
        <v>8</v>
      </c>
      <c r="E130" s="60">
        <v>803</v>
      </c>
      <c r="F130" s="60" t="s">
        <v>21</v>
      </c>
      <c r="G130" s="60">
        <v>73.57</v>
      </c>
      <c r="H130" s="61">
        <v>4050</v>
      </c>
      <c r="I130" s="60">
        <v>3730</v>
      </c>
      <c r="J130" s="60" t="s">
        <v>365</v>
      </c>
    </row>
    <row r="131" spans="1:10" ht="20.25">
      <c r="A131" s="59">
        <v>128</v>
      </c>
      <c r="B131" s="60" t="s">
        <v>371</v>
      </c>
      <c r="C131" s="60">
        <v>3</v>
      </c>
      <c r="D131" s="60">
        <v>9</v>
      </c>
      <c r="E131" s="60">
        <v>903</v>
      </c>
      <c r="F131" s="60" t="s">
        <v>21</v>
      </c>
      <c r="G131" s="60">
        <v>73.57</v>
      </c>
      <c r="H131" s="61">
        <f aca="true" t="shared" si="8" ref="H131:H160">I131/0.92</f>
        <v>4130.434782608695</v>
      </c>
      <c r="I131" s="60">
        <v>3800</v>
      </c>
      <c r="J131" s="60" t="s">
        <v>365</v>
      </c>
    </row>
    <row r="132" spans="1:10" ht="20.25">
      <c r="A132" s="59">
        <v>129</v>
      </c>
      <c r="B132" s="60" t="s">
        <v>371</v>
      </c>
      <c r="C132" s="60">
        <v>3</v>
      </c>
      <c r="D132" s="60">
        <v>10</v>
      </c>
      <c r="E132" s="60">
        <v>1003</v>
      </c>
      <c r="F132" s="60" t="s">
        <v>21</v>
      </c>
      <c r="G132" s="60">
        <v>73.57</v>
      </c>
      <c r="H132" s="61">
        <v>4210</v>
      </c>
      <c r="I132" s="60">
        <v>3880</v>
      </c>
      <c r="J132" s="60" t="s">
        <v>365</v>
      </c>
    </row>
    <row r="133" spans="1:10" ht="20.25">
      <c r="A133" s="59">
        <v>130</v>
      </c>
      <c r="B133" s="60" t="s">
        <v>371</v>
      </c>
      <c r="C133" s="60">
        <v>3</v>
      </c>
      <c r="D133" s="60">
        <v>11</v>
      </c>
      <c r="E133" s="60">
        <v>1103</v>
      </c>
      <c r="F133" s="60" t="s">
        <v>21</v>
      </c>
      <c r="G133" s="60">
        <v>73.57</v>
      </c>
      <c r="H133" s="61">
        <f t="shared" si="8"/>
        <v>3478.260869565217</v>
      </c>
      <c r="I133" s="60">
        <v>3200</v>
      </c>
      <c r="J133" s="60" t="s">
        <v>365</v>
      </c>
    </row>
    <row r="134" spans="1:10" ht="20.25">
      <c r="A134" s="59">
        <v>131</v>
      </c>
      <c r="B134" s="60" t="s">
        <v>371</v>
      </c>
      <c r="C134" s="60">
        <v>4</v>
      </c>
      <c r="D134" s="60">
        <v>3</v>
      </c>
      <c r="E134" s="60">
        <v>301</v>
      </c>
      <c r="F134" s="60" t="s">
        <v>21</v>
      </c>
      <c r="G134" s="60">
        <v>73.05</v>
      </c>
      <c r="H134" s="61">
        <f t="shared" si="8"/>
        <v>3554.3478260869565</v>
      </c>
      <c r="I134" s="60">
        <v>3270</v>
      </c>
      <c r="J134" s="60" t="s">
        <v>365</v>
      </c>
    </row>
    <row r="135" spans="1:10" ht="20.25">
      <c r="A135" s="59">
        <v>132</v>
      </c>
      <c r="B135" s="60" t="s">
        <v>371</v>
      </c>
      <c r="C135" s="60">
        <v>4</v>
      </c>
      <c r="D135" s="60">
        <v>4</v>
      </c>
      <c r="E135" s="60">
        <v>401</v>
      </c>
      <c r="F135" s="60" t="s">
        <v>21</v>
      </c>
      <c r="G135" s="60">
        <v>73.05</v>
      </c>
      <c r="H135" s="61">
        <f t="shared" si="8"/>
        <v>3630.4347826086955</v>
      </c>
      <c r="I135" s="60">
        <v>3340</v>
      </c>
      <c r="J135" s="60" t="s">
        <v>365</v>
      </c>
    </row>
    <row r="136" spans="1:10" ht="20.25">
      <c r="A136" s="59">
        <v>133</v>
      </c>
      <c r="B136" s="60" t="s">
        <v>371</v>
      </c>
      <c r="C136" s="60">
        <v>4</v>
      </c>
      <c r="D136" s="60">
        <v>5</v>
      </c>
      <c r="E136" s="60">
        <v>501</v>
      </c>
      <c r="F136" s="60" t="s">
        <v>21</v>
      </c>
      <c r="G136" s="60">
        <v>73.05</v>
      </c>
      <c r="H136" s="61">
        <f t="shared" si="8"/>
        <v>3706.5217391304345</v>
      </c>
      <c r="I136" s="60">
        <v>3410</v>
      </c>
      <c r="J136" s="60" t="s">
        <v>365</v>
      </c>
    </row>
    <row r="137" spans="1:10" ht="20.25">
      <c r="A137" s="59">
        <v>134</v>
      </c>
      <c r="B137" s="60" t="s">
        <v>371</v>
      </c>
      <c r="C137" s="60">
        <v>4</v>
      </c>
      <c r="D137" s="60">
        <v>6</v>
      </c>
      <c r="E137" s="60">
        <v>601</v>
      </c>
      <c r="F137" s="60" t="s">
        <v>21</v>
      </c>
      <c r="G137" s="60">
        <v>73.05</v>
      </c>
      <c r="H137" s="61">
        <f t="shared" si="8"/>
        <v>3782.6086956521735</v>
      </c>
      <c r="I137" s="60">
        <v>3480</v>
      </c>
      <c r="J137" s="60" t="s">
        <v>365</v>
      </c>
    </row>
    <row r="138" spans="1:10" ht="20.25">
      <c r="A138" s="59">
        <v>135</v>
      </c>
      <c r="B138" s="60" t="s">
        <v>371</v>
      </c>
      <c r="C138" s="60">
        <v>4</v>
      </c>
      <c r="D138" s="60">
        <v>7</v>
      </c>
      <c r="E138" s="60">
        <v>701</v>
      </c>
      <c r="F138" s="60" t="s">
        <v>21</v>
      </c>
      <c r="G138" s="60">
        <v>73.05</v>
      </c>
      <c r="H138" s="61">
        <f t="shared" si="8"/>
        <v>3902.173913043478</v>
      </c>
      <c r="I138" s="60">
        <v>3590</v>
      </c>
      <c r="J138" s="60" t="s">
        <v>365</v>
      </c>
    </row>
    <row r="139" spans="1:10" ht="20.25">
      <c r="A139" s="59">
        <v>136</v>
      </c>
      <c r="B139" s="60" t="s">
        <v>371</v>
      </c>
      <c r="C139" s="60">
        <v>4</v>
      </c>
      <c r="D139" s="60">
        <v>8</v>
      </c>
      <c r="E139" s="60">
        <v>801</v>
      </c>
      <c r="F139" s="60" t="s">
        <v>21</v>
      </c>
      <c r="G139" s="60">
        <v>73.05</v>
      </c>
      <c r="H139" s="61">
        <f t="shared" si="8"/>
        <v>3978.260869565217</v>
      </c>
      <c r="I139" s="60">
        <v>3660</v>
      </c>
      <c r="J139" s="60" t="s">
        <v>365</v>
      </c>
    </row>
    <row r="140" spans="1:10" ht="20.25">
      <c r="A140" s="59">
        <v>137</v>
      </c>
      <c r="B140" s="60" t="s">
        <v>371</v>
      </c>
      <c r="C140" s="60">
        <v>4</v>
      </c>
      <c r="D140" s="60">
        <v>9</v>
      </c>
      <c r="E140" s="60">
        <v>901</v>
      </c>
      <c r="F140" s="60" t="s">
        <v>21</v>
      </c>
      <c r="G140" s="60">
        <v>73.05</v>
      </c>
      <c r="H140" s="61">
        <f t="shared" si="8"/>
        <v>4054.3478260869565</v>
      </c>
      <c r="I140" s="60">
        <v>3730</v>
      </c>
      <c r="J140" s="60" t="s">
        <v>365</v>
      </c>
    </row>
    <row r="141" spans="1:10" ht="20.25">
      <c r="A141" s="59">
        <v>138</v>
      </c>
      <c r="B141" s="60" t="s">
        <v>371</v>
      </c>
      <c r="C141" s="60">
        <v>4</v>
      </c>
      <c r="D141" s="60">
        <v>10</v>
      </c>
      <c r="E141" s="60">
        <v>1001</v>
      </c>
      <c r="F141" s="60" t="s">
        <v>21</v>
      </c>
      <c r="G141" s="60">
        <v>73.05</v>
      </c>
      <c r="H141" s="61">
        <f t="shared" si="8"/>
        <v>4130.434782608695</v>
      </c>
      <c r="I141" s="60">
        <v>3800</v>
      </c>
      <c r="J141" s="60" t="s">
        <v>365</v>
      </c>
    </row>
    <row r="142" spans="1:10" ht="20.25">
      <c r="A142" s="59">
        <v>139</v>
      </c>
      <c r="B142" s="60" t="s">
        <v>371</v>
      </c>
      <c r="C142" s="60">
        <v>4</v>
      </c>
      <c r="D142" s="60">
        <v>11</v>
      </c>
      <c r="E142" s="60">
        <v>1101</v>
      </c>
      <c r="F142" s="60" t="s">
        <v>21</v>
      </c>
      <c r="G142" s="60">
        <v>73.05</v>
      </c>
      <c r="H142" s="61">
        <f t="shared" si="8"/>
        <v>3239.1304347826085</v>
      </c>
      <c r="I142" s="60">
        <v>2980</v>
      </c>
      <c r="J142" s="60" t="s">
        <v>365</v>
      </c>
    </row>
    <row r="143" spans="1:10" ht="20.25">
      <c r="A143" s="59">
        <v>140</v>
      </c>
      <c r="B143" s="60" t="s">
        <v>371</v>
      </c>
      <c r="C143" s="60">
        <v>4</v>
      </c>
      <c r="D143" s="60">
        <v>3</v>
      </c>
      <c r="E143" s="60">
        <v>302</v>
      </c>
      <c r="F143" s="60" t="s">
        <v>27</v>
      </c>
      <c r="G143" s="60">
        <v>56.53</v>
      </c>
      <c r="H143" s="61">
        <f t="shared" si="8"/>
        <v>3630.4347826086955</v>
      </c>
      <c r="I143" s="60">
        <v>3340</v>
      </c>
      <c r="J143" s="60" t="s">
        <v>365</v>
      </c>
    </row>
    <row r="144" spans="1:10" ht="20.25">
      <c r="A144" s="59">
        <v>141</v>
      </c>
      <c r="B144" s="60" t="s">
        <v>371</v>
      </c>
      <c r="C144" s="60">
        <v>4</v>
      </c>
      <c r="D144" s="60">
        <v>4</v>
      </c>
      <c r="E144" s="60">
        <v>402</v>
      </c>
      <c r="F144" s="60" t="s">
        <v>27</v>
      </c>
      <c r="G144" s="60">
        <v>56.53</v>
      </c>
      <c r="H144" s="61">
        <f t="shared" si="8"/>
        <v>3706.5217391304345</v>
      </c>
      <c r="I144" s="60">
        <v>3410</v>
      </c>
      <c r="J144" s="60" t="s">
        <v>365</v>
      </c>
    </row>
    <row r="145" spans="1:10" ht="20.25">
      <c r="A145" s="59">
        <v>142</v>
      </c>
      <c r="B145" s="60" t="s">
        <v>371</v>
      </c>
      <c r="C145" s="60">
        <v>4</v>
      </c>
      <c r="D145" s="60">
        <v>5</v>
      </c>
      <c r="E145" s="60">
        <v>502</v>
      </c>
      <c r="F145" s="60" t="s">
        <v>27</v>
      </c>
      <c r="G145" s="60">
        <v>56.53</v>
      </c>
      <c r="H145" s="61">
        <f t="shared" si="8"/>
        <v>3782.6086956521735</v>
      </c>
      <c r="I145" s="60">
        <v>3480</v>
      </c>
      <c r="J145" s="60" t="s">
        <v>365</v>
      </c>
    </row>
    <row r="146" spans="1:10" ht="20.25">
      <c r="A146" s="59">
        <v>143</v>
      </c>
      <c r="B146" s="60" t="s">
        <v>371</v>
      </c>
      <c r="C146" s="60">
        <v>4</v>
      </c>
      <c r="D146" s="60">
        <v>6</v>
      </c>
      <c r="E146" s="60">
        <v>602</v>
      </c>
      <c r="F146" s="60" t="s">
        <v>27</v>
      </c>
      <c r="G146" s="60">
        <v>56.53</v>
      </c>
      <c r="H146" s="61">
        <f t="shared" si="8"/>
        <v>3858.695652173913</v>
      </c>
      <c r="I146" s="60">
        <v>3550</v>
      </c>
      <c r="J146" s="60" t="s">
        <v>365</v>
      </c>
    </row>
    <row r="147" spans="1:10" ht="20.25">
      <c r="A147" s="59">
        <v>144</v>
      </c>
      <c r="B147" s="60" t="s">
        <v>371</v>
      </c>
      <c r="C147" s="60">
        <v>4</v>
      </c>
      <c r="D147" s="60">
        <v>7</v>
      </c>
      <c r="E147" s="60">
        <v>702</v>
      </c>
      <c r="F147" s="60" t="s">
        <v>27</v>
      </c>
      <c r="G147" s="60">
        <v>56.53</v>
      </c>
      <c r="H147" s="61">
        <f t="shared" si="8"/>
        <v>3978.260869565217</v>
      </c>
      <c r="I147" s="60">
        <v>3660</v>
      </c>
      <c r="J147" s="60" t="s">
        <v>365</v>
      </c>
    </row>
    <row r="148" spans="1:10" ht="20.25">
      <c r="A148" s="59">
        <v>145</v>
      </c>
      <c r="B148" s="60" t="s">
        <v>371</v>
      </c>
      <c r="C148" s="60">
        <v>4</v>
      </c>
      <c r="D148" s="60">
        <v>8</v>
      </c>
      <c r="E148" s="60">
        <v>802</v>
      </c>
      <c r="F148" s="60" t="s">
        <v>27</v>
      </c>
      <c r="G148" s="60">
        <v>56.53</v>
      </c>
      <c r="H148" s="61">
        <f t="shared" si="8"/>
        <v>4054.3478260869565</v>
      </c>
      <c r="I148" s="60">
        <v>3730</v>
      </c>
      <c r="J148" s="60" t="s">
        <v>365</v>
      </c>
    </row>
    <row r="149" spans="1:10" ht="20.25">
      <c r="A149" s="59">
        <v>146</v>
      </c>
      <c r="B149" s="60" t="s">
        <v>371</v>
      </c>
      <c r="C149" s="60">
        <v>4</v>
      </c>
      <c r="D149" s="60">
        <v>9</v>
      </c>
      <c r="E149" s="60">
        <v>902</v>
      </c>
      <c r="F149" s="60" t="s">
        <v>27</v>
      </c>
      <c r="G149" s="60">
        <v>56.53</v>
      </c>
      <c r="H149" s="61">
        <f t="shared" si="8"/>
        <v>4130.434782608695</v>
      </c>
      <c r="I149" s="60">
        <v>3800</v>
      </c>
      <c r="J149" s="60" t="s">
        <v>365</v>
      </c>
    </row>
    <row r="150" spans="1:10" ht="20.25">
      <c r="A150" s="59">
        <v>147</v>
      </c>
      <c r="B150" s="60" t="s">
        <v>371</v>
      </c>
      <c r="C150" s="60">
        <v>4</v>
      </c>
      <c r="D150" s="60">
        <v>10</v>
      </c>
      <c r="E150" s="60">
        <v>1002</v>
      </c>
      <c r="F150" s="60" t="s">
        <v>27</v>
      </c>
      <c r="G150" s="60">
        <v>56.53</v>
      </c>
      <c r="H150" s="61">
        <f t="shared" si="8"/>
        <v>4217.391304347826</v>
      </c>
      <c r="I150" s="60">
        <v>3880</v>
      </c>
      <c r="J150" s="60" t="s">
        <v>365</v>
      </c>
    </row>
    <row r="151" spans="1:10" ht="20.25">
      <c r="A151" s="59">
        <v>148</v>
      </c>
      <c r="B151" s="60" t="s">
        <v>371</v>
      </c>
      <c r="C151" s="60">
        <v>4</v>
      </c>
      <c r="D151" s="60">
        <v>11</v>
      </c>
      <c r="E151" s="60">
        <v>1102</v>
      </c>
      <c r="F151" s="60" t="s">
        <v>27</v>
      </c>
      <c r="G151" s="60">
        <v>56.53</v>
      </c>
      <c r="H151" s="61">
        <f t="shared" si="8"/>
        <v>3478.260869565217</v>
      </c>
      <c r="I151" s="60">
        <v>3200</v>
      </c>
      <c r="J151" s="60" t="s">
        <v>365</v>
      </c>
    </row>
    <row r="152" spans="1:10" ht="20.25">
      <c r="A152" s="59">
        <v>149</v>
      </c>
      <c r="B152" s="60" t="s">
        <v>371</v>
      </c>
      <c r="C152" s="60">
        <v>4</v>
      </c>
      <c r="D152" s="60">
        <v>3</v>
      </c>
      <c r="E152" s="60">
        <v>303</v>
      </c>
      <c r="F152" s="60" t="s">
        <v>21</v>
      </c>
      <c r="G152" s="60">
        <v>71.88</v>
      </c>
      <c r="H152" s="61">
        <f t="shared" si="8"/>
        <v>3630.4347826086955</v>
      </c>
      <c r="I152" s="60">
        <v>3340</v>
      </c>
      <c r="J152" s="60" t="s">
        <v>365</v>
      </c>
    </row>
    <row r="153" spans="1:10" ht="20.25">
      <c r="A153" s="59">
        <v>150</v>
      </c>
      <c r="B153" s="60" t="s">
        <v>371</v>
      </c>
      <c r="C153" s="60">
        <v>4</v>
      </c>
      <c r="D153" s="60">
        <v>4</v>
      </c>
      <c r="E153" s="60">
        <v>403</v>
      </c>
      <c r="F153" s="60" t="s">
        <v>21</v>
      </c>
      <c r="G153" s="60">
        <v>71.88</v>
      </c>
      <c r="H153" s="61">
        <f t="shared" si="8"/>
        <v>3706.5217391304345</v>
      </c>
      <c r="I153" s="60">
        <v>3410</v>
      </c>
      <c r="J153" s="60" t="s">
        <v>365</v>
      </c>
    </row>
    <row r="154" spans="1:10" ht="20.25">
      <c r="A154" s="59">
        <v>151</v>
      </c>
      <c r="B154" s="60" t="s">
        <v>371</v>
      </c>
      <c r="C154" s="60">
        <v>4</v>
      </c>
      <c r="D154" s="60">
        <v>5</v>
      </c>
      <c r="E154" s="60">
        <v>503</v>
      </c>
      <c r="F154" s="60" t="s">
        <v>21</v>
      </c>
      <c r="G154" s="60">
        <v>71.88</v>
      </c>
      <c r="H154" s="61">
        <f t="shared" si="8"/>
        <v>3782.6086956521735</v>
      </c>
      <c r="I154" s="60">
        <v>3480</v>
      </c>
      <c r="J154" s="60" t="s">
        <v>365</v>
      </c>
    </row>
    <row r="155" spans="1:10" ht="20.25">
      <c r="A155" s="59">
        <v>152</v>
      </c>
      <c r="B155" s="60" t="s">
        <v>371</v>
      </c>
      <c r="C155" s="60">
        <v>4</v>
      </c>
      <c r="D155" s="60">
        <v>6</v>
      </c>
      <c r="E155" s="60">
        <v>603</v>
      </c>
      <c r="F155" s="60" t="s">
        <v>21</v>
      </c>
      <c r="G155" s="60">
        <v>71.88</v>
      </c>
      <c r="H155" s="61">
        <f t="shared" si="8"/>
        <v>3858.695652173913</v>
      </c>
      <c r="I155" s="60">
        <v>3550</v>
      </c>
      <c r="J155" s="60" t="s">
        <v>365</v>
      </c>
    </row>
    <row r="156" spans="1:10" ht="20.25">
      <c r="A156" s="59">
        <v>153</v>
      </c>
      <c r="B156" s="60" t="s">
        <v>371</v>
      </c>
      <c r="C156" s="60">
        <v>4</v>
      </c>
      <c r="D156" s="60">
        <v>7</v>
      </c>
      <c r="E156" s="60">
        <v>703</v>
      </c>
      <c r="F156" s="60" t="s">
        <v>21</v>
      </c>
      <c r="G156" s="60">
        <v>71.88</v>
      </c>
      <c r="H156" s="61">
        <f t="shared" si="8"/>
        <v>3978.260869565217</v>
      </c>
      <c r="I156" s="60">
        <v>3660</v>
      </c>
      <c r="J156" s="60" t="s">
        <v>365</v>
      </c>
    </row>
    <row r="157" spans="1:10" ht="20.25">
      <c r="A157" s="59">
        <v>154</v>
      </c>
      <c r="B157" s="60" t="s">
        <v>371</v>
      </c>
      <c r="C157" s="60">
        <v>4</v>
      </c>
      <c r="D157" s="60">
        <v>8</v>
      </c>
      <c r="E157" s="60">
        <v>803</v>
      </c>
      <c r="F157" s="60" t="s">
        <v>21</v>
      </c>
      <c r="G157" s="60">
        <v>71.88</v>
      </c>
      <c r="H157" s="61">
        <f t="shared" si="8"/>
        <v>4054.3478260869565</v>
      </c>
      <c r="I157" s="60">
        <v>3730</v>
      </c>
      <c r="J157" s="60" t="s">
        <v>365</v>
      </c>
    </row>
    <row r="158" spans="1:10" ht="20.25">
      <c r="A158" s="59">
        <v>155</v>
      </c>
      <c r="B158" s="60" t="s">
        <v>371</v>
      </c>
      <c r="C158" s="60">
        <v>4</v>
      </c>
      <c r="D158" s="60">
        <v>9</v>
      </c>
      <c r="E158" s="60">
        <v>903</v>
      </c>
      <c r="F158" s="60" t="s">
        <v>21</v>
      </c>
      <c r="G158" s="60">
        <v>71.88</v>
      </c>
      <c r="H158" s="61">
        <f t="shared" si="8"/>
        <v>4130.434782608695</v>
      </c>
      <c r="I158" s="60">
        <v>3800</v>
      </c>
      <c r="J158" s="60" t="s">
        <v>365</v>
      </c>
    </row>
    <row r="159" spans="1:10" ht="20.25">
      <c r="A159" s="59">
        <v>156</v>
      </c>
      <c r="B159" s="60" t="s">
        <v>371</v>
      </c>
      <c r="C159" s="60">
        <v>4</v>
      </c>
      <c r="D159" s="60">
        <v>10</v>
      </c>
      <c r="E159" s="60">
        <v>1003</v>
      </c>
      <c r="F159" s="60" t="s">
        <v>21</v>
      </c>
      <c r="G159" s="60">
        <v>71.88</v>
      </c>
      <c r="H159" s="61">
        <f t="shared" si="8"/>
        <v>4217.391304347826</v>
      </c>
      <c r="I159" s="60">
        <v>3880</v>
      </c>
      <c r="J159" s="60" t="s">
        <v>365</v>
      </c>
    </row>
    <row r="160" spans="1:10" ht="20.25">
      <c r="A160" s="59">
        <v>157</v>
      </c>
      <c r="B160" s="60" t="s">
        <v>371</v>
      </c>
      <c r="C160" s="60">
        <v>4</v>
      </c>
      <c r="D160" s="60">
        <v>11</v>
      </c>
      <c r="E160" s="60">
        <v>1103</v>
      </c>
      <c r="F160" s="60" t="s">
        <v>21</v>
      </c>
      <c r="G160" s="60">
        <v>71.88</v>
      </c>
      <c r="H160" s="61">
        <f t="shared" si="8"/>
        <v>3478.260869565217</v>
      </c>
      <c r="I160" s="60">
        <v>3200</v>
      </c>
      <c r="J160" s="60" t="s">
        <v>365</v>
      </c>
    </row>
    <row r="161" spans="1:10" ht="20.25">
      <c r="A161" s="59">
        <v>158</v>
      </c>
      <c r="B161" s="60" t="s">
        <v>372</v>
      </c>
      <c r="C161" s="60">
        <v>1</v>
      </c>
      <c r="D161" s="60">
        <v>6</v>
      </c>
      <c r="E161" s="60">
        <v>601</v>
      </c>
      <c r="F161" s="60" t="s">
        <v>21</v>
      </c>
      <c r="G161" s="60">
        <v>68</v>
      </c>
      <c r="H161" s="61">
        <f aca="true" t="shared" si="9" ref="H161:H164">2980/0.92</f>
        <v>3239.1304347826085</v>
      </c>
      <c r="I161" s="60">
        <v>2980</v>
      </c>
      <c r="J161" s="60" t="s">
        <v>365</v>
      </c>
    </row>
    <row r="162" spans="1:10" ht="20.25">
      <c r="A162" s="59">
        <v>159</v>
      </c>
      <c r="B162" s="60" t="s">
        <v>372</v>
      </c>
      <c r="C162" s="60">
        <v>2</v>
      </c>
      <c r="D162" s="60">
        <v>6</v>
      </c>
      <c r="E162" s="60">
        <v>603</v>
      </c>
      <c r="F162" s="60" t="s">
        <v>21</v>
      </c>
      <c r="G162" s="60">
        <v>67.39</v>
      </c>
      <c r="H162" s="61">
        <f t="shared" si="9"/>
        <v>3239.1304347826085</v>
      </c>
      <c r="I162" s="60">
        <v>2980</v>
      </c>
      <c r="J162" s="60" t="s">
        <v>365</v>
      </c>
    </row>
    <row r="163" spans="1:10" ht="20.25">
      <c r="A163" s="59">
        <v>160</v>
      </c>
      <c r="B163" s="60" t="s">
        <v>372</v>
      </c>
      <c r="C163" s="60">
        <v>3</v>
      </c>
      <c r="D163" s="60">
        <v>6</v>
      </c>
      <c r="E163" s="60">
        <v>601</v>
      </c>
      <c r="F163" s="60" t="s">
        <v>21</v>
      </c>
      <c r="G163" s="60">
        <v>67.39</v>
      </c>
      <c r="H163" s="61">
        <f t="shared" si="9"/>
        <v>3239.1304347826085</v>
      </c>
      <c r="I163" s="60">
        <v>2980</v>
      </c>
      <c r="J163" s="60" t="s">
        <v>365</v>
      </c>
    </row>
    <row r="164" spans="1:10" ht="20.25">
      <c r="A164" s="59">
        <v>161</v>
      </c>
      <c r="B164" s="60" t="s">
        <v>372</v>
      </c>
      <c r="C164" s="60">
        <v>4</v>
      </c>
      <c r="D164" s="60">
        <v>6</v>
      </c>
      <c r="E164" s="60">
        <v>603</v>
      </c>
      <c r="F164" s="60" t="s">
        <v>21</v>
      </c>
      <c r="G164" s="60">
        <v>68</v>
      </c>
      <c r="H164" s="61">
        <f t="shared" si="9"/>
        <v>3239.1304347826085</v>
      </c>
      <c r="I164" s="60">
        <v>2980</v>
      </c>
      <c r="J164" s="60" t="s">
        <v>365</v>
      </c>
    </row>
  </sheetData>
  <sheetProtection/>
  <mergeCells count="3">
    <mergeCell ref="A1:J1"/>
    <mergeCell ref="A2:C2"/>
    <mergeCell ref="H2:J2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workbookViewId="0" topLeftCell="A1">
      <selection activeCell="N19" sqref="N19"/>
    </sheetView>
  </sheetViews>
  <sheetFormatPr defaultColWidth="9.00390625" defaultRowHeight="14.25"/>
  <cols>
    <col min="6" max="6" width="20.00390625" style="0" customWidth="1"/>
    <col min="8" max="8" width="10.375" style="0" bestFit="1" customWidth="1"/>
  </cols>
  <sheetData>
    <row r="1" spans="1:10" ht="22.5">
      <c r="A1" s="10" t="s">
        <v>373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1" t="s">
        <v>1</v>
      </c>
      <c r="B2" s="12"/>
      <c r="C2" s="13"/>
      <c r="D2" s="14"/>
      <c r="E2" s="15"/>
      <c r="F2" s="16"/>
      <c r="G2" s="17" t="s">
        <v>2</v>
      </c>
      <c r="H2" s="18"/>
      <c r="I2" s="37"/>
      <c r="J2" s="38"/>
    </row>
    <row r="3" spans="1:10" ht="67.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20" t="s">
        <v>9</v>
      </c>
      <c r="H3" s="20" t="s">
        <v>10</v>
      </c>
      <c r="I3" s="39" t="s">
        <v>11</v>
      </c>
      <c r="J3" s="40" t="s">
        <v>12</v>
      </c>
    </row>
    <row r="4" spans="1:10" ht="14.25">
      <c r="A4" s="21">
        <v>1</v>
      </c>
      <c r="B4" s="22" t="s">
        <v>367</v>
      </c>
      <c r="C4" s="22">
        <v>2</v>
      </c>
      <c r="D4" s="22">
        <v>18</v>
      </c>
      <c r="E4" s="22">
        <v>3</v>
      </c>
      <c r="F4" s="22" t="s">
        <v>374</v>
      </c>
      <c r="G4" s="23">
        <v>71.86</v>
      </c>
      <c r="H4" s="23">
        <v>4607</v>
      </c>
      <c r="I4" s="41">
        <v>4238</v>
      </c>
      <c r="J4" s="41"/>
    </row>
    <row r="5" spans="1:10" ht="14.25">
      <c r="A5" s="21">
        <v>2</v>
      </c>
      <c r="B5" s="22" t="s">
        <v>375</v>
      </c>
      <c r="C5" s="22">
        <v>4</v>
      </c>
      <c r="D5" s="22">
        <v>18</v>
      </c>
      <c r="E5" s="22">
        <v>3</v>
      </c>
      <c r="F5" s="22" t="s">
        <v>376</v>
      </c>
      <c r="G5" s="23">
        <v>60.29</v>
      </c>
      <c r="H5" s="23">
        <v>4227</v>
      </c>
      <c r="I5" s="41">
        <v>3888</v>
      </c>
      <c r="J5" s="41"/>
    </row>
    <row r="6" spans="1:10" ht="14.25">
      <c r="A6" s="21">
        <v>3</v>
      </c>
      <c r="B6" s="22" t="s">
        <v>377</v>
      </c>
      <c r="C6" s="22">
        <v>1</v>
      </c>
      <c r="D6" s="22">
        <v>18</v>
      </c>
      <c r="E6" s="22">
        <v>1</v>
      </c>
      <c r="F6" s="22" t="s">
        <v>376</v>
      </c>
      <c r="G6" s="23">
        <v>60.11</v>
      </c>
      <c r="H6" s="23">
        <v>4444</v>
      </c>
      <c r="I6" s="41">
        <v>4088</v>
      </c>
      <c r="J6" s="41"/>
    </row>
    <row r="7" spans="1:10" ht="14.25">
      <c r="A7" s="21">
        <v>4</v>
      </c>
      <c r="B7" s="22" t="s">
        <v>378</v>
      </c>
      <c r="C7" s="22">
        <v>1</v>
      </c>
      <c r="D7" s="22">
        <v>18</v>
      </c>
      <c r="E7" s="22">
        <v>1</v>
      </c>
      <c r="F7" s="22" t="s">
        <v>376</v>
      </c>
      <c r="G7" s="23">
        <v>60.51</v>
      </c>
      <c r="H7" s="23">
        <v>4444</v>
      </c>
      <c r="I7" s="41">
        <v>4088</v>
      </c>
      <c r="J7" s="41"/>
    </row>
    <row r="8" spans="1:10" ht="14.25">
      <c r="A8" s="21">
        <v>5</v>
      </c>
      <c r="B8" s="23" t="s">
        <v>379</v>
      </c>
      <c r="C8" s="24">
        <v>2</v>
      </c>
      <c r="D8" s="24">
        <v>6</v>
      </c>
      <c r="E8" s="25">
        <v>1</v>
      </c>
      <c r="F8" s="26" t="s">
        <v>380</v>
      </c>
      <c r="G8" s="23">
        <v>85.83</v>
      </c>
      <c r="H8" s="27">
        <v>5467.391304347826</v>
      </c>
      <c r="I8" s="42">
        <f aca="true" t="shared" si="0" ref="I8:I71">ROUND(H8*0.92,0)</f>
        <v>5030</v>
      </c>
      <c r="J8" s="4" t="s">
        <v>140</v>
      </c>
    </row>
    <row r="9" spans="1:10" ht="14.25">
      <c r="A9" s="21">
        <v>6</v>
      </c>
      <c r="B9" s="25" t="s">
        <v>379</v>
      </c>
      <c r="C9" s="25">
        <v>1</v>
      </c>
      <c r="D9" s="25">
        <v>5</v>
      </c>
      <c r="E9" s="25">
        <v>2</v>
      </c>
      <c r="F9" s="26" t="s">
        <v>380</v>
      </c>
      <c r="G9" s="28">
        <v>87.69</v>
      </c>
      <c r="H9" s="27">
        <v>5380.434782608695</v>
      </c>
      <c r="I9" s="42">
        <f t="shared" si="0"/>
        <v>4950</v>
      </c>
      <c r="J9" s="25"/>
    </row>
    <row r="10" spans="1:10" ht="14.25">
      <c r="A10" s="21">
        <v>7</v>
      </c>
      <c r="B10" s="25" t="s">
        <v>379</v>
      </c>
      <c r="C10" s="25">
        <v>2</v>
      </c>
      <c r="D10" s="25">
        <v>5</v>
      </c>
      <c r="E10" s="25">
        <v>1</v>
      </c>
      <c r="F10" s="26" t="s">
        <v>380</v>
      </c>
      <c r="G10" s="28">
        <v>85.83</v>
      </c>
      <c r="H10" s="27">
        <v>5380.434782608695</v>
      </c>
      <c r="I10" s="42">
        <f t="shared" si="0"/>
        <v>4950</v>
      </c>
      <c r="J10" s="25"/>
    </row>
    <row r="11" spans="1:10" ht="14.25">
      <c r="A11" s="21">
        <v>8</v>
      </c>
      <c r="B11" s="25" t="s">
        <v>381</v>
      </c>
      <c r="C11" s="25">
        <v>2</v>
      </c>
      <c r="D11" s="25">
        <v>6</v>
      </c>
      <c r="E11" s="25">
        <v>1</v>
      </c>
      <c r="F11" s="26" t="s">
        <v>382</v>
      </c>
      <c r="G11" s="27">
        <v>111.49</v>
      </c>
      <c r="H11" s="27">
        <v>5413.04</v>
      </c>
      <c r="I11" s="43">
        <f t="shared" si="0"/>
        <v>4980</v>
      </c>
      <c r="J11" s="4" t="s">
        <v>140</v>
      </c>
    </row>
    <row r="12" spans="1:10" ht="14.25">
      <c r="A12" s="21">
        <v>9</v>
      </c>
      <c r="B12" s="25" t="s">
        <v>381</v>
      </c>
      <c r="C12" s="25">
        <v>3</v>
      </c>
      <c r="D12" s="25">
        <v>6</v>
      </c>
      <c r="E12" s="25">
        <v>1</v>
      </c>
      <c r="F12" s="29" t="s">
        <v>382</v>
      </c>
      <c r="G12" s="27">
        <v>111.49</v>
      </c>
      <c r="H12" s="27">
        <v>5413.04</v>
      </c>
      <c r="I12" s="43">
        <f t="shared" si="0"/>
        <v>4980</v>
      </c>
      <c r="J12" s="30" t="s">
        <v>140</v>
      </c>
    </row>
    <row r="13" spans="1:10" ht="14.25">
      <c r="A13" s="21">
        <v>10</v>
      </c>
      <c r="B13" s="4" t="s">
        <v>381</v>
      </c>
      <c r="C13" s="4">
        <v>1</v>
      </c>
      <c r="D13" s="4">
        <v>6</v>
      </c>
      <c r="E13" s="4">
        <v>1</v>
      </c>
      <c r="F13" s="30" t="s">
        <v>382</v>
      </c>
      <c r="G13" s="31">
        <v>112.37</v>
      </c>
      <c r="H13" s="31">
        <v>5154.4</v>
      </c>
      <c r="I13" s="43">
        <f t="shared" si="0"/>
        <v>4742</v>
      </c>
      <c r="J13" s="4" t="s">
        <v>140</v>
      </c>
    </row>
    <row r="14" spans="1:10" ht="14.25">
      <c r="A14" s="21">
        <v>11</v>
      </c>
      <c r="B14" s="32" t="s">
        <v>383</v>
      </c>
      <c r="C14" s="32">
        <v>1</v>
      </c>
      <c r="D14" s="32">
        <v>2</v>
      </c>
      <c r="E14" s="32">
        <v>2</v>
      </c>
      <c r="F14" s="29" t="s">
        <v>380</v>
      </c>
      <c r="G14" s="27">
        <v>86.06</v>
      </c>
      <c r="H14" s="27">
        <v>5141.3</v>
      </c>
      <c r="I14" s="43">
        <f t="shared" si="0"/>
        <v>4730</v>
      </c>
      <c r="J14" s="44"/>
    </row>
    <row r="15" spans="1:10" ht="14.25">
      <c r="A15" s="21">
        <v>12</v>
      </c>
      <c r="B15" s="25" t="s">
        <v>383</v>
      </c>
      <c r="C15" s="25">
        <v>1</v>
      </c>
      <c r="D15" s="25">
        <v>5</v>
      </c>
      <c r="E15" s="25">
        <v>2</v>
      </c>
      <c r="F15" s="29" t="s">
        <v>380</v>
      </c>
      <c r="G15" s="27">
        <v>86.06</v>
      </c>
      <c r="H15" s="27">
        <v>5380.43</v>
      </c>
      <c r="I15" s="43">
        <f t="shared" si="0"/>
        <v>4950</v>
      </c>
      <c r="J15" s="34"/>
    </row>
    <row r="16" spans="1:10" ht="14.25">
      <c r="A16" s="21">
        <v>13</v>
      </c>
      <c r="B16" s="4" t="s">
        <v>383</v>
      </c>
      <c r="C16" s="4">
        <v>2</v>
      </c>
      <c r="D16" s="4">
        <v>6</v>
      </c>
      <c r="E16" s="4">
        <v>1</v>
      </c>
      <c r="F16" s="4" t="s">
        <v>380</v>
      </c>
      <c r="G16" s="31">
        <v>84.79</v>
      </c>
      <c r="H16" s="31">
        <v>5424.4</v>
      </c>
      <c r="I16" s="43">
        <f t="shared" si="0"/>
        <v>4990</v>
      </c>
      <c r="J16" s="4" t="s">
        <v>140</v>
      </c>
    </row>
    <row r="17" spans="1:10" ht="14.25">
      <c r="A17" s="21">
        <v>14</v>
      </c>
      <c r="B17" s="4" t="s">
        <v>383</v>
      </c>
      <c r="C17" s="4">
        <v>2</v>
      </c>
      <c r="D17" s="4">
        <v>1</v>
      </c>
      <c r="E17" s="4">
        <v>1</v>
      </c>
      <c r="F17" s="30" t="s">
        <v>380</v>
      </c>
      <c r="G17" s="31">
        <v>84.79</v>
      </c>
      <c r="H17" s="31">
        <v>4884.4</v>
      </c>
      <c r="I17" s="43">
        <f t="shared" si="0"/>
        <v>4494</v>
      </c>
      <c r="J17" s="4"/>
    </row>
    <row r="18" spans="1:10" ht="14.25">
      <c r="A18" s="21">
        <v>15</v>
      </c>
      <c r="B18" s="4" t="s">
        <v>383</v>
      </c>
      <c r="C18" s="4">
        <v>2</v>
      </c>
      <c r="D18" s="4">
        <v>1</v>
      </c>
      <c r="E18" s="4">
        <v>2</v>
      </c>
      <c r="F18" s="30" t="s">
        <v>380</v>
      </c>
      <c r="G18" s="31">
        <v>84.79</v>
      </c>
      <c r="H18" s="31">
        <v>4884.4</v>
      </c>
      <c r="I18" s="43">
        <f t="shared" si="0"/>
        <v>4494</v>
      </c>
      <c r="J18" s="4"/>
    </row>
    <row r="19" spans="1:10" ht="14.25">
      <c r="A19" s="21">
        <v>16</v>
      </c>
      <c r="B19" s="4" t="s">
        <v>383</v>
      </c>
      <c r="C19" s="4">
        <v>3</v>
      </c>
      <c r="D19" s="4">
        <v>1</v>
      </c>
      <c r="E19" s="4">
        <v>1</v>
      </c>
      <c r="F19" s="30" t="s">
        <v>380</v>
      </c>
      <c r="G19" s="31">
        <v>84.79</v>
      </c>
      <c r="H19" s="31">
        <v>4884.4</v>
      </c>
      <c r="I19" s="43">
        <f t="shared" si="0"/>
        <v>4494</v>
      </c>
      <c r="J19" s="30"/>
    </row>
    <row r="20" spans="1:10" ht="14.25">
      <c r="A20" s="21">
        <v>17</v>
      </c>
      <c r="B20" s="4" t="s">
        <v>383</v>
      </c>
      <c r="C20" s="4">
        <v>3</v>
      </c>
      <c r="D20" s="4">
        <v>1</v>
      </c>
      <c r="E20" s="4">
        <v>2</v>
      </c>
      <c r="F20" s="30" t="s">
        <v>380</v>
      </c>
      <c r="G20" s="31">
        <v>85.69</v>
      </c>
      <c r="H20" s="31">
        <v>4668.4</v>
      </c>
      <c r="I20" s="43">
        <f t="shared" si="0"/>
        <v>4295</v>
      </c>
      <c r="J20" s="30"/>
    </row>
    <row r="21" spans="1:10" ht="14.25">
      <c r="A21" s="21">
        <v>18</v>
      </c>
      <c r="B21" s="25" t="s">
        <v>384</v>
      </c>
      <c r="C21" s="25">
        <v>2</v>
      </c>
      <c r="D21" s="25">
        <v>6</v>
      </c>
      <c r="E21" s="25">
        <v>1</v>
      </c>
      <c r="F21" s="29" t="s">
        <v>382</v>
      </c>
      <c r="G21" s="27">
        <v>111.63</v>
      </c>
      <c r="H21" s="27">
        <v>5413.04</v>
      </c>
      <c r="I21" s="43">
        <f t="shared" si="0"/>
        <v>4980</v>
      </c>
      <c r="J21" s="4" t="s">
        <v>140</v>
      </c>
    </row>
    <row r="22" spans="1:10" ht="14.25">
      <c r="A22" s="21">
        <v>19</v>
      </c>
      <c r="B22" s="25" t="s">
        <v>384</v>
      </c>
      <c r="C22" s="25">
        <v>1</v>
      </c>
      <c r="D22" s="25">
        <v>6</v>
      </c>
      <c r="E22" s="25">
        <v>2</v>
      </c>
      <c r="F22" s="26" t="s">
        <v>382</v>
      </c>
      <c r="G22" s="27">
        <v>111.63</v>
      </c>
      <c r="H22" s="27">
        <v>5413.04</v>
      </c>
      <c r="I22" s="43">
        <f t="shared" si="0"/>
        <v>4980</v>
      </c>
      <c r="J22" s="4" t="s">
        <v>140</v>
      </c>
    </row>
    <row r="23" spans="1:10" ht="14.25">
      <c r="A23" s="21">
        <v>20</v>
      </c>
      <c r="B23" s="25" t="s">
        <v>384</v>
      </c>
      <c r="C23" s="25">
        <v>4</v>
      </c>
      <c r="D23" s="25">
        <v>6</v>
      </c>
      <c r="E23" s="25">
        <v>1</v>
      </c>
      <c r="F23" s="26" t="s">
        <v>382</v>
      </c>
      <c r="G23" s="27">
        <v>111.63</v>
      </c>
      <c r="H23" s="27">
        <v>5413.04</v>
      </c>
      <c r="I23" s="43">
        <f t="shared" si="0"/>
        <v>4980</v>
      </c>
      <c r="J23" s="30" t="s">
        <v>140</v>
      </c>
    </row>
    <row r="24" spans="1:10" ht="14.25">
      <c r="A24" s="21">
        <v>21</v>
      </c>
      <c r="B24" s="4" t="s">
        <v>384</v>
      </c>
      <c r="C24" s="4">
        <v>4</v>
      </c>
      <c r="D24" s="4">
        <v>6</v>
      </c>
      <c r="E24" s="4">
        <v>2</v>
      </c>
      <c r="F24" s="4" t="s">
        <v>382</v>
      </c>
      <c r="G24" s="31">
        <v>112.51</v>
      </c>
      <c r="H24" s="31">
        <v>5262.4</v>
      </c>
      <c r="I24" s="43">
        <f t="shared" si="0"/>
        <v>4841</v>
      </c>
      <c r="J24" s="30" t="s">
        <v>140</v>
      </c>
    </row>
    <row r="25" spans="1:10" ht="14.25">
      <c r="A25" s="21">
        <v>22</v>
      </c>
      <c r="B25" s="4" t="s">
        <v>385</v>
      </c>
      <c r="C25" s="4">
        <v>1</v>
      </c>
      <c r="D25" s="4">
        <v>3</v>
      </c>
      <c r="E25" s="4">
        <v>1</v>
      </c>
      <c r="F25" s="4" t="s">
        <v>380</v>
      </c>
      <c r="G25" s="31">
        <v>91.3</v>
      </c>
      <c r="H25" s="31">
        <v>5262.4</v>
      </c>
      <c r="I25" s="43">
        <f t="shared" si="0"/>
        <v>4841</v>
      </c>
      <c r="J25" s="4"/>
    </row>
    <row r="26" spans="1:10" ht="14.25">
      <c r="A26" s="21">
        <v>23</v>
      </c>
      <c r="B26" s="4" t="s">
        <v>385</v>
      </c>
      <c r="C26" s="4">
        <v>1</v>
      </c>
      <c r="D26" s="4">
        <v>4</v>
      </c>
      <c r="E26" s="4">
        <v>1</v>
      </c>
      <c r="F26" s="30" t="s">
        <v>380</v>
      </c>
      <c r="G26" s="31">
        <v>91.3</v>
      </c>
      <c r="H26" s="31">
        <v>5262.4</v>
      </c>
      <c r="I26" s="43">
        <f t="shared" si="0"/>
        <v>4841</v>
      </c>
      <c r="J26" s="4"/>
    </row>
    <row r="27" spans="1:10" ht="14.25">
      <c r="A27" s="21">
        <v>24</v>
      </c>
      <c r="B27" s="4" t="s">
        <v>385</v>
      </c>
      <c r="C27" s="4">
        <v>1</v>
      </c>
      <c r="D27" s="4">
        <v>5</v>
      </c>
      <c r="E27" s="4">
        <v>1</v>
      </c>
      <c r="F27" s="30" t="s">
        <v>380</v>
      </c>
      <c r="G27" s="31">
        <v>91.3</v>
      </c>
      <c r="H27" s="31">
        <v>5208.4</v>
      </c>
      <c r="I27" s="43">
        <f t="shared" si="0"/>
        <v>4792</v>
      </c>
      <c r="J27" s="30"/>
    </row>
    <row r="28" spans="1:10" ht="14.25">
      <c r="A28" s="21">
        <v>25</v>
      </c>
      <c r="B28" s="4" t="s">
        <v>385</v>
      </c>
      <c r="C28" s="4">
        <v>1</v>
      </c>
      <c r="D28" s="4">
        <v>2</v>
      </c>
      <c r="E28" s="4">
        <v>2</v>
      </c>
      <c r="F28" s="30" t="s">
        <v>380</v>
      </c>
      <c r="G28" s="31">
        <v>90.39</v>
      </c>
      <c r="H28" s="31">
        <v>5100.4</v>
      </c>
      <c r="I28" s="43">
        <f t="shared" si="0"/>
        <v>4692</v>
      </c>
      <c r="J28" s="4"/>
    </row>
    <row r="29" spans="1:10" ht="14.25">
      <c r="A29" s="21">
        <v>26</v>
      </c>
      <c r="B29" s="4" t="s">
        <v>385</v>
      </c>
      <c r="C29" s="4">
        <v>1</v>
      </c>
      <c r="D29" s="4">
        <v>5</v>
      </c>
      <c r="E29" s="4">
        <v>2</v>
      </c>
      <c r="F29" s="4" t="s">
        <v>380</v>
      </c>
      <c r="G29" s="31">
        <v>90.39</v>
      </c>
      <c r="H29" s="31">
        <v>5338</v>
      </c>
      <c r="I29" s="43">
        <f t="shared" si="0"/>
        <v>4911</v>
      </c>
      <c r="J29" s="30"/>
    </row>
    <row r="30" spans="1:10" ht="14.25">
      <c r="A30" s="21">
        <v>27</v>
      </c>
      <c r="B30" s="4" t="s">
        <v>385</v>
      </c>
      <c r="C30" s="4">
        <v>2</v>
      </c>
      <c r="D30" s="4">
        <v>2</v>
      </c>
      <c r="E30" s="4">
        <v>1</v>
      </c>
      <c r="F30" s="30" t="s">
        <v>380</v>
      </c>
      <c r="G30" s="31">
        <v>90.39</v>
      </c>
      <c r="H30" s="31">
        <v>5100.4</v>
      </c>
      <c r="I30" s="43">
        <f t="shared" si="0"/>
        <v>4692</v>
      </c>
      <c r="J30" s="4"/>
    </row>
    <row r="31" spans="1:10" ht="14.25">
      <c r="A31" s="21">
        <v>28</v>
      </c>
      <c r="B31" s="4" t="s">
        <v>385</v>
      </c>
      <c r="C31" s="4">
        <v>2</v>
      </c>
      <c r="D31" s="4">
        <v>5</v>
      </c>
      <c r="E31" s="4">
        <v>1</v>
      </c>
      <c r="F31" s="4" t="s">
        <v>380</v>
      </c>
      <c r="G31" s="31">
        <v>90.39</v>
      </c>
      <c r="H31" s="31">
        <v>5338</v>
      </c>
      <c r="I31" s="43">
        <f t="shared" si="0"/>
        <v>4911</v>
      </c>
      <c r="J31" s="30"/>
    </row>
    <row r="32" spans="1:10" ht="14.25">
      <c r="A32" s="21">
        <v>29</v>
      </c>
      <c r="B32" s="4" t="s">
        <v>385</v>
      </c>
      <c r="C32" s="4">
        <v>2</v>
      </c>
      <c r="D32" s="4">
        <v>5</v>
      </c>
      <c r="E32" s="4">
        <v>2</v>
      </c>
      <c r="F32" s="30" t="s">
        <v>380</v>
      </c>
      <c r="G32" s="31">
        <v>91.3</v>
      </c>
      <c r="H32" s="31">
        <v>5100.4</v>
      </c>
      <c r="I32" s="43">
        <f t="shared" si="0"/>
        <v>4692</v>
      </c>
      <c r="J32" s="30"/>
    </row>
    <row r="33" spans="1:10" ht="14.25">
      <c r="A33" s="21">
        <v>30</v>
      </c>
      <c r="B33" s="25" t="s">
        <v>386</v>
      </c>
      <c r="C33" s="25">
        <v>5</v>
      </c>
      <c r="D33" s="25">
        <v>6</v>
      </c>
      <c r="E33" s="25">
        <v>2</v>
      </c>
      <c r="F33" s="4" t="s">
        <v>380</v>
      </c>
      <c r="G33" s="27">
        <v>89.71</v>
      </c>
      <c r="H33" s="27">
        <v>5250</v>
      </c>
      <c r="I33" s="43">
        <f t="shared" si="0"/>
        <v>4830</v>
      </c>
      <c r="J33" s="4" t="s">
        <v>140</v>
      </c>
    </row>
    <row r="34" spans="1:10" ht="14.25">
      <c r="A34" s="21">
        <v>31</v>
      </c>
      <c r="B34" s="25" t="s">
        <v>386</v>
      </c>
      <c r="C34" s="25">
        <v>1</v>
      </c>
      <c r="D34" s="25">
        <v>6</v>
      </c>
      <c r="E34" s="25">
        <v>2</v>
      </c>
      <c r="F34" s="4" t="s">
        <v>380</v>
      </c>
      <c r="G34" s="27">
        <v>88.82</v>
      </c>
      <c r="H34" s="27">
        <v>5467.391304347826</v>
      </c>
      <c r="I34" s="43">
        <f t="shared" si="0"/>
        <v>5030</v>
      </c>
      <c r="J34" s="30" t="s">
        <v>140</v>
      </c>
    </row>
    <row r="35" spans="1:10" ht="14.25">
      <c r="A35" s="21">
        <v>32</v>
      </c>
      <c r="B35" s="25" t="s">
        <v>386</v>
      </c>
      <c r="C35" s="25">
        <v>4</v>
      </c>
      <c r="D35" s="25">
        <v>1</v>
      </c>
      <c r="E35" s="25">
        <v>2</v>
      </c>
      <c r="F35" s="4" t="s">
        <v>380</v>
      </c>
      <c r="G35" s="27">
        <v>88.82</v>
      </c>
      <c r="H35" s="27">
        <v>5402.173913043478</v>
      </c>
      <c r="I35" s="43">
        <f t="shared" si="0"/>
        <v>4970</v>
      </c>
      <c r="J35" s="34" t="s">
        <v>387</v>
      </c>
    </row>
    <row r="36" spans="1:10" ht="14.25">
      <c r="A36" s="21">
        <v>33</v>
      </c>
      <c r="B36" s="25" t="s">
        <v>386</v>
      </c>
      <c r="C36" s="25">
        <v>3</v>
      </c>
      <c r="D36" s="25">
        <v>1</v>
      </c>
      <c r="E36" s="25">
        <v>1</v>
      </c>
      <c r="F36" s="4" t="s">
        <v>380</v>
      </c>
      <c r="G36" s="27">
        <v>88.82</v>
      </c>
      <c r="H36" s="27">
        <v>5402.173913043478</v>
      </c>
      <c r="I36" s="43">
        <f t="shared" si="0"/>
        <v>4970</v>
      </c>
      <c r="J36" s="34" t="s">
        <v>387</v>
      </c>
    </row>
    <row r="37" spans="1:10" ht="14.25">
      <c r="A37" s="21">
        <v>34</v>
      </c>
      <c r="B37" s="4" t="s">
        <v>386</v>
      </c>
      <c r="C37" s="4">
        <v>3</v>
      </c>
      <c r="D37" s="4">
        <v>2</v>
      </c>
      <c r="E37" s="4">
        <v>2</v>
      </c>
      <c r="F37" s="4" t="s">
        <v>380</v>
      </c>
      <c r="G37" s="31">
        <v>88.82</v>
      </c>
      <c r="H37" s="31">
        <v>5100.4</v>
      </c>
      <c r="I37" s="42">
        <f t="shared" si="0"/>
        <v>4692</v>
      </c>
      <c r="J37" s="4"/>
    </row>
    <row r="38" spans="1:10" ht="14.25">
      <c r="A38" s="21">
        <v>35</v>
      </c>
      <c r="B38" s="4" t="s">
        <v>386</v>
      </c>
      <c r="C38" s="4">
        <v>4</v>
      </c>
      <c r="D38" s="4">
        <v>2</v>
      </c>
      <c r="E38" s="4">
        <v>1</v>
      </c>
      <c r="F38" s="4" t="s">
        <v>380</v>
      </c>
      <c r="G38" s="31">
        <v>88.82</v>
      </c>
      <c r="H38" s="31">
        <v>5100.4</v>
      </c>
      <c r="I38" s="43">
        <f t="shared" si="0"/>
        <v>4692</v>
      </c>
      <c r="J38" s="4"/>
    </row>
    <row r="39" spans="1:10" ht="14.25">
      <c r="A39" s="21">
        <v>36</v>
      </c>
      <c r="B39" s="4" t="s">
        <v>386</v>
      </c>
      <c r="C39" s="4">
        <v>3</v>
      </c>
      <c r="D39" s="4">
        <v>4</v>
      </c>
      <c r="E39" s="4">
        <v>2</v>
      </c>
      <c r="F39" s="4" t="s">
        <v>380</v>
      </c>
      <c r="G39" s="31">
        <v>88.82</v>
      </c>
      <c r="H39" s="31">
        <v>5392</v>
      </c>
      <c r="I39" s="43">
        <f t="shared" si="0"/>
        <v>4961</v>
      </c>
      <c r="J39" s="4"/>
    </row>
    <row r="40" spans="1:10" ht="14.25">
      <c r="A40" s="21">
        <v>37</v>
      </c>
      <c r="B40" s="4" t="s">
        <v>386</v>
      </c>
      <c r="C40" s="4">
        <v>5</v>
      </c>
      <c r="D40" s="4">
        <v>3</v>
      </c>
      <c r="E40" s="4">
        <v>2</v>
      </c>
      <c r="F40" s="4" t="s">
        <v>380</v>
      </c>
      <c r="G40" s="31">
        <v>89.71</v>
      </c>
      <c r="H40" s="31">
        <v>5154.4</v>
      </c>
      <c r="I40" s="42">
        <f t="shared" si="0"/>
        <v>4742</v>
      </c>
      <c r="J40" s="4"/>
    </row>
    <row r="41" spans="1:10" ht="14.25">
      <c r="A41" s="21">
        <v>38</v>
      </c>
      <c r="B41" s="30" t="s">
        <v>386</v>
      </c>
      <c r="C41" s="30">
        <v>5</v>
      </c>
      <c r="D41" s="30">
        <v>4</v>
      </c>
      <c r="E41" s="30">
        <v>2</v>
      </c>
      <c r="F41" s="30" t="s">
        <v>380</v>
      </c>
      <c r="G41" s="33">
        <v>89.71</v>
      </c>
      <c r="H41" s="33">
        <v>5154.4</v>
      </c>
      <c r="I41" s="43">
        <f t="shared" si="0"/>
        <v>4742</v>
      </c>
      <c r="J41" s="30"/>
    </row>
    <row r="42" spans="1:10" ht="14.25">
      <c r="A42" s="21">
        <v>39</v>
      </c>
      <c r="B42" s="34" t="s">
        <v>388</v>
      </c>
      <c r="C42" s="34">
        <v>5</v>
      </c>
      <c r="D42" s="34">
        <v>5</v>
      </c>
      <c r="E42" s="34">
        <v>2</v>
      </c>
      <c r="F42" s="30" t="s">
        <v>380</v>
      </c>
      <c r="G42" s="35">
        <v>89.71</v>
      </c>
      <c r="H42" s="35">
        <v>5141.304347826087</v>
      </c>
      <c r="I42" s="43">
        <f t="shared" si="0"/>
        <v>4730</v>
      </c>
      <c r="J42" s="34"/>
    </row>
    <row r="43" spans="1:10" ht="14.25">
      <c r="A43" s="21">
        <v>40</v>
      </c>
      <c r="B43" s="34" t="s">
        <v>388</v>
      </c>
      <c r="C43" s="34">
        <v>1</v>
      </c>
      <c r="D43" s="34">
        <v>1</v>
      </c>
      <c r="E43" s="34">
        <v>2</v>
      </c>
      <c r="F43" s="30" t="s">
        <v>380</v>
      </c>
      <c r="G43" s="35">
        <v>88.82</v>
      </c>
      <c r="H43" s="35">
        <v>5402.173913043478</v>
      </c>
      <c r="I43" s="43">
        <f t="shared" si="0"/>
        <v>4970</v>
      </c>
      <c r="J43" s="34" t="s">
        <v>387</v>
      </c>
    </row>
    <row r="44" spans="1:10" ht="14.25">
      <c r="A44" s="21">
        <v>41</v>
      </c>
      <c r="B44" s="34" t="s">
        <v>388</v>
      </c>
      <c r="C44" s="34">
        <v>2</v>
      </c>
      <c r="D44" s="34">
        <v>6</v>
      </c>
      <c r="E44" s="34">
        <v>2</v>
      </c>
      <c r="F44" s="30" t="s">
        <v>380</v>
      </c>
      <c r="G44" s="35">
        <v>88.82</v>
      </c>
      <c r="H44" s="35">
        <v>5467.391304347826</v>
      </c>
      <c r="I44" s="43">
        <f t="shared" si="0"/>
        <v>5030</v>
      </c>
      <c r="J44" s="30" t="s">
        <v>140</v>
      </c>
    </row>
    <row r="45" spans="1:10" ht="14.25">
      <c r="A45" s="21">
        <v>42</v>
      </c>
      <c r="B45" s="34" t="s">
        <v>388</v>
      </c>
      <c r="C45" s="34">
        <v>4</v>
      </c>
      <c r="D45" s="34">
        <v>1</v>
      </c>
      <c r="E45" s="34">
        <v>1</v>
      </c>
      <c r="F45" s="30" t="s">
        <v>380</v>
      </c>
      <c r="G45" s="35">
        <v>88.82</v>
      </c>
      <c r="H45" s="35">
        <v>5402.173913043478</v>
      </c>
      <c r="I45" s="43">
        <f t="shared" si="0"/>
        <v>4970</v>
      </c>
      <c r="J45" s="34" t="s">
        <v>387</v>
      </c>
    </row>
    <row r="46" spans="1:10" ht="14.25">
      <c r="A46" s="21">
        <v>43</v>
      </c>
      <c r="B46" s="30" t="s">
        <v>388</v>
      </c>
      <c r="C46" s="30">
        <v>3</v>
      </c>
      <c r="D46" s="30">
        <v>2</v>
      </c>
      <c r="E46" s="30">
        <v>1</v>
      </c>
      <c r="F46" s="30" t="s">
        <v>380</v>
      </c>
      <c r="G46" s="33">
        <v>88.82</v>
      </c>
      <c r="H46" s="33">
        <v>5100.4</v>
      </c>
      <c r="I46" s="43">
        <f t="shared" si="0"/>
        <v>4692</v>
      </c>
      <c r="J46" s="30"/>
    </row>
    <row r="47" spans="1:10" ht="14.25">
      <c r="A47" s="21">
        <v>44</v>
      </c>
      <c r="B47" s="30" t="s">
        <v>388</v>
      </c>
      <c r="C47" s="30">
        <v>3</v>
      </c>
      <c r="D47" s="30">
        <v>2</v>
      </c>
      <c r="E47" s="30">
        <v>2</v>
      </c>
      <c r="F47" s="30" t="s">
        <v>380</v>
      </c>
      <c r="G47" s="33">
        <v>88.82</v>
      </c>
      <c r="H47" s="33">
        <v>5100.4</v>
      </c>
      <c r="I47" s="43">
        <f t="shared" si="0"/>
        <v>4692</v>
      </c>
      <c r="J47" s="30"/>
    </row>
    <row r="48" spans="1:10" ht="14.25">
      <c r="A48" s="21">
        <v>45</v>
      </c>
      <c r="B48" s="30" t="s">
        <v>388</v>
      </c>
      <c r="C48" s="30">
        <v>3</v>
      </c>
      <c r="D48" s="30">
        <v>4</v>
      </c>
      <c r="E48" s="30">
        <v>1</v>
      </c>
      <c r="F48" s="30" t="s">
        <v>380</v>
      </c>
      <c r="G48" s="33">
        <v>88.82</v>
      </c>
      <c r="H48" s="33">
        <v>5392</v>
      </c>
      <c r="I48" s="43">
        <f t="shared" si="0"/>
        <v>4961</v>
      </c>
      <c r="J48" s="30"/>
    </row>
    <row r="49" spans="1:10" ht="14.25">
      <c r="A49" s="21">
        <v>46</v>
      </c>
      <c r="B49" s="30" t="s">
        <v>388</v>
      </c>
      <c r="C49" s="30">
        <v>3</v>
      </c>
      <c r="D49" s="30">
        <v>4</v>
      </c>
      <c r="E49" s="30">
        <v>2</v>
      </c>
      <c r="F49" s="30" t="s">
        <v>380</v>
      </c>
      <c r="G49" s="33">
        <v>88.82</v>
      </c>
      <c r="H49" s="33">
        <v>5392</v>
      </c>
      <c r="I49" s="43">
        <f t="shared" si="0"/>
        <v>4961</v>
      </c>
      <c r="J49" s="30"/>
    </row>
    <row r="50" spans="1:10" ht="14.25">
      <c r="A50" s="21">
        <v>47</v>
      </c>
      <c r="B50" s="30" t="s">
        <v>388</v>
      </c>
      <c r="C50" s="36">
        <v>4</v>
      </c>
      <c r="D50" s="36">
        <v>2</v>
      </c>
      <c r="E50" s="36">
        <v>1</v>
      </c>
      <c r="F50" s="30" t="s">
        <v>380</v>
      </c>
      <c r="G50" s="33">
        <v>88.82</v>
      </c>
      <c r="H50" s="33">
        <v>5100.4</v>
      </c>
      <c r="I50" s="43">
        <f t="shared" si="0"/>
        <v>4692</v>
      </c>
      <c r="J50" s="30"/>
    </row>
    <row r="51" spans="1:10" ht="14.25">
      <c r="A51" s="21">
        <v>48</v>
      </c>
      <c r="B51" s="30" t="s">
        <v>388</v>
      </c>
      <c r="C51" s="30">
        <v>4</v>
      </c>
      <c r="D51" s="36">
        <v>2</v>
      </c>
      <c r="E51" s="30">
        <v>2</v>
      </c>
      <c r="F51" s="30" t="s">
        <v>380</v>
      </c>
      <c r="G51" s="33">
        <v>88.82</v>
      </c>
      <c r="H51" s="33">
        <v>5100.4</v>
      </c>
      <c r="I51" s="43">
        <f t="shared" si="0"/>
        <v>4692</v>
      </c>
      <c r="J51" s="30"/>
    </row>
    <row r="52" spans="1:10" ht="14.25">
      <c r="A52" s="21">
        <v>49</v>
      </c>
      <c r="B52" s="30" t="s">
        <v>388</v>
      </c>
      <c r="C52" s="30">
        <v>4</v>
      </c>
      <c r="D52" s="30">
        <v>4</v>
      </c>
      <c r="E52" s="30">
        <v>1</v>
      </c>
      <c r="F52" s="30" t="s">
        <v>380</v>
      </c>
      <c r="G52" s="33">
        <v>88.82</v>
      </c>
      <c r="H52" s="33">
        <v>5392</v>
      </c>
      <c r="I52" s="43">
        <f t="shared" si="0"/>
        <v>4961</v>
      </c>
      <c r="J52" s="30"/>
    </row>
    <row r="53" spans="1:10" ht="14.25">
      <c r="A53" s="21">
        <v>50</v>
      </c>
      <c r="B53" s="30" t="s">
        <v>388</v>
      </c>
      <c r="C53" s="30">
        <v>4</v>
      </c>
      <c r="D53" s="30">
        <v>4</v>
      </c>
      <c r="E53" s="30">
        <v>2</v>
      </c>
      <c r="F53" s="30" t="s">
        <v>380</v>
      </c>
      <c r="G53" s="33">
        <v>88.82</v>
      </c>
      <c r="H53" s="33">
        <v>5392</v>
      </c>
      <c r="I53" s="43">
        <f t="shared" si="0"/>
        <v>4961</v>
      </c>
      <c r="J53" s="30"/>
    </row>
    <row r="54" spans="1:10" ht="14.25">
      <c r="A54" s="21">
        <v>51</v>
      </c>
      <c r="B54" s="30" t="s">
        <v>388</v>
      </c>
      <c r="C54" s="30">
        <v>5</v>
      </c>
      <c r="D54" s="30">
        <v>4</v>
      </c>
      <c r="E54" s="30">
        <v>2</v>
      </c>
      <c r="F54" s="30" t="s">
        <v>380</v>
      </c>
      <c r="G54" s="33">
        <v>89.71</v>
      </c>
      <c r="H54" s="33">
        <v>5154.4</v>
      </c>
      <c r="I54" s="43">
        <f t="shared" si="0"/>
        <v>4742</v>
      </c>
      <c r="J54" s="30"/>
    </row>
    <row r="55" spans="1:10" ht="14.25">
      <c r="A55" s="21">
        <v>52</v>
      </c>
      <c r="B55" s="30" t="s">
        <v>388</v>
      </c>
      <c r="C55" s="30">
        <v>5</v>
      </c>
      <c r="D55" s="30">
        <v>6</v>
      </c>
      <c r="E55" s="30">
        <v>1</v>
      </c>
      <c r="F55" s="30" t="s">
        <v>380</v>
      </c>
      <c r="G55" s="33">
        <v>88.82</v>
      </c>
      <c r="H55" s="33">
        <v>5424.4</v>
      </c>
      <c r="I55" s="43">
        <f t="shared" si="0"/>
        <v>4990</v>
      </c>
      <c r="J55" s="30" t="s">
        <v>140</v>
      </c>
    </row>
    <row r="56" spans="1:10" ht="14.25">
      <c r="A56" s="21">
        <v>53</v>
      </c>
      <c r="B56" s="34" t="s">
        <v>389</v>
      </c>
      <c r="C56" s="34">
        <v>3</v>
      </c>
      <c r="D56" s="34">
        <v>6</v>
      </c>
      <c r="E56" s="34">
        <v>1</v>
      </c>
      <c r="F56" s="30" t="s">
        <v>380</v>
      </c>
      <c r="G56" s="35">
        <v>84.89</v>
      </c>
      <c r="H56" s="35">
        <v>5467.391304347826</v>
      </c>
      <c r="I56" s="43">
        <f t="shared" si="0"/>
        <v>5030</v>
      </c>
      <c r="J56" s="30" t="s">
        <v>140</v>
      </c>
    </row>
    <row r="57" spans="1:10" ht="14.25">
      <c r="A57" s="21">
        <v>54</v>
      </c>
      <c r="B57" s="34" t="s">
        <v>389</v>
      </c>
      <c r="C57" s="34">
        <v>3</v>
      </c>
      <c r="D57" s="34">
        <v>5</v>
      </c>
      <c r="E57" s="34">
        <v>1</v>
      </c>
      <c r="F57" s="30" t="s">
        <v>380</v>
      </c>
      <c r="G57" s="35">
        <v>84.89</v>
      </c>
      <c r="H57" s="35">
        <v>5380.434782608695</v>
      </c>
      <c r="I57" s="43">
        <f t="shared" si="0"/>
        <v>4950</v>
      </c>
      <c r="J57" s="34"/>
    </row>
    <row r="58" spans="1:10" ht="14.25">
      <c r="A58" s="21">
        <v>55</v>
      </c>
      <c r="B58" s="34" t="s">
        <v>389</v>
      </c>
      <c r="C58" s="34">
        <v>2</v>
      </c>
      <c r="D58" s="34">
        <v>5</v>
      </c>
      <c r="E58" s="34">
        <v>1</v>
      </c>
      <c r="F58" s="30" t="s">
        <v>380</v>
      </c>
      <c r="G58" s="35">
        <v>84.89</v>
      </c>
      <c r="H58" s="35">
        <v>5380.434782608695</v>
      </c>
      <c r="I58" s="43">
        <f t="shared" si="0"/>
        <v>4950</v>
      </c>
      <c r="J58" s="34"/>
    </row>
    <row r="59" spans="1:10" ht="14.25">
      <c r="A59" s="21">
        <v>56</v>
      </c>
      <c r="B59" s="34" t="s">
        <v>389</v>
      </c>
      <c r="C59" s="34">
        <v>2</v>
      </c>
      <c r="D59" s="34">
        <v>6</v>
      </c>
      <c r="E59" s="34">
        <v>1</v>
      </c>
      <c r="F59" s="30" t="s">
        <v>380</v>
      </c>
      <c r="G59" s="35">
        <v>84.89</v>
      </c>
      <c r="H59" s="35">
        <v>5467.391304347826</v>
      </c>
      <c r="I59" s="43">
        <f t="shared" si="0"/>
        <v>5030</v>
      </c>
      <c r="J59" s="30" t="s">
        <v>140</v>
      </c>
    </row>
    <row r="60" spans="1:10" ht="14.25">
      <c r="A60" s="21">
        <v>57</v>
      </c>
      <c r="B60" s="30" t="s">
        <v>389</v>
      </c>
      <c r="C60" s="30">
        <v>2</v>
      </c>
      <c r="D60" s="30">
        <v>2</v>
      </c>
      <c r="E60" s="30">
        <v>1</v>
      </c>
      <c r="F60" s="30" t="s">
        <v>380</v>
      </c>
      <c r="G60" s="33">
        <v>84.89</v>
      </c>
      <c r="H60" s="33">
        <v>5100.4</v>
      </c>
      <c r="I60" s="43">
        <f t="shared" si="0"/>
        <v>4692</v>
      </c>
      <c r="J60" s="30"/>
    </row>
    <row r="61" spans="1:10" ht="14.25">
      <c r="A61" s="21">
        <v>58</v>
      </c>
      <c r="B61" s="30" t="s">
        <v>389</v>
      </c>
      <c r="C61" s="30">
        <v>2</v>
      </c>
      <c r="D61" s="30">
        <v>2</v>
      </c>
      <c r="E61" s="30">
        <v>2</v>
      </c>
      <c r="F61" s="30" t="s">
        <v>380</v>
      </c>
      <c r="G61" s="33">
        <v>84.89</v>
      </c>
      <c r="H61" s="33">
        <v>5100.4</v>
      </c>
      <c r="I61" s="43">
        <f t="shared" si="0"/>
        <v>4692</v>
      </c>
      <c r="J61" s="30"/>
    </row>
    <row r="62" spans="1:10" ht="14.25">
      <c r="A62" s="21">
        <v>59</v>
      </c>
      <c r="B62" s="30" t="s">
        <v>389</v>
      </c>
      <c r="C62" s="30">
        <v>3</v>
      </c>
      <c r="D62" s="30">
        <v>2</v>
      </c>
      <c r="E62" s="30">
        <v>1</v>
      </c>
      <c r="F62" s="30" t="s">
        <v>380</v>
      </c>
      <c r="G62" s="33">
        <v>84.89</v>
      </c>
      <c r="H62" s="33">
        <v>5100.4</v>
      </c>
      <c r="I62" s="43">
        <f t="shared" si="0"/>
        <v>4692</v>
      </c>
      <c r="J62" s="30"/>
    </row>
    <row r="63" spans="1:10" ht="14.25">
      <c r="A63" s="21">
        <v>60</v>
      </c>
      <c r="B63" s="30" t="s">
        <v>389</v>
      </c>
      <c r="C63" s="30">
        <v>1</v>
      </c>
      <c r="D63" s="30">
        <v>4</v>
      </c>
      <c r="E63" s="30">
        <v>2</v>
      </c>
      <c r="F63" s="30" t="s">
        <v>380</v>
      </c>
      <c r="G63" s="33">
        <v>84.89</v>
      </c>
      <c r="H63" s="33">
        <v>5392</v>
      </c>
      <c r="I63" s="43">
        <f t="shared" si="0"/>
        <v>4961</v>
      </c>
      <c r="J63" s="30"/>
    </row>
    <row r="64" spans="1:10" ht="14.25">
      <c r="A64" s="21">
        <v>61</v>
      </c>
      <c r="B64" s="30" t="s">
        <v>389</v>
      </c>
      <c r="C64" s="30">
        <v>2</v>
      </c>
      <c r="D64" s="30">
        <v>4</v>
      </c>
      <c r="E64" s="30">
        <v>1</v>
      </c>
      <c r="F64" s="30" t="s">
        <v>380</v>
      </c>
      <c r="G64" s="33">
        <v>84.89</v>
      </c>
      <c r="H64" s="33">
        <v>5392</v>
      </c>
      <c r="I64" s="43">
        <f t="shared" si="0"/>
        <v>4961</v>
      </c>
      <c r="J64" s="30"/>
    </row>
    <row r="65" spans="1:10" ht="14.25">
      <c r="A65" s="21">
        <v>62</v>
      </c>
      <c r="B65" s="30" t="s">
        <v>389</v>
      </c>
      <c r="C65" s="30">
        <v>2</v>
      </c>
      <c r="D65" s="30">
        <v>4</v>
      </c>
      <c r="E65" s="30">
        <v>2</v>
      </c>
      <c r="F65" s="30" t="s">
        <v>380</v>
      </c>
      <c r="G65" s="33">
        <v>84.89</v>
      </c>
      <c r="H65" s="33">
        <v>5392</v>
      </c>
      <c r="I65" s="43">
        <f t="shared" si="0"/>
        <v>4961</v>
      </c>
      <c r="J65" s="30"/>
    </row>
    <row r="66" spans="1:10" ht="14.25">
      <c r="A66" s="21">
        <v>63</v>
      </c>
      <c r="B66" s="30" t="s">
        <v>389</v>
      </c>
      <c r="C66" s="30">
        <v>3</v>
      </c>
      <c r="D66" s="30">
        <v>4</v>
      </c>
      <c r="E66" s="30">
        <v>1</v>
      </c>
      <c r="F66" s="30" t="s">
        <v>380</v>
      </c>
      <c r="G66" s="33">
        <v>84.89</v>
      </c>
      <c r="H66" s="33">
        <v>5392</v>
      </c>
      <c r="I66" s="43">
        <f t="shared" si="0"/>
        <v>4961</v>
      </c>
      <c r="J66" s="30"/>
    </row>
    <row r="67" spans="1:10" ht="14.25">
      <c r="A67" s="21">
        <v>64</v>
      </c>
      <c r="B67" s="30" t="s">
        <v>389</v>
      </c>
      <c r="C67" s="30">
        <v>3</v>
      </c>
      <c r="D67" s="30">
        <v>4</v>
      </c>
      <c r="E67" s="30">
        <v>2</v>
      </c>
      <c r="F67" s="30" t="s">
        <v>380</v>
      </c>
      <c r="G67" s="33">
        <v>85.79</v>
      </c>
      <c r="H67" s="33">
        <v>5154.4</v>
      </c>
      <c r="I67" s="43">
        <f t="shared" si="0"/>
        <v>4742</v>
      </c>
      <c r="J67" s="30"/>
    </row>
    <row r="68" spans="1:10" ht="14.25">
      <c r="A68" s="21">
        <v>65</v>
      </c>
      <c r="B68" s="30" t="s">
        <v>389</v>
      </c>
      <c r="C68" s="30">
        <v>3</v>
      </c>
      <c r="D68" s="30">
        <v>3</v>
      </c>
      <c r="E68" s="30">
        <v>2</v>
      </c>
      <c r="F68" s="30" t="s">
        <v>380</v>
      </c>
      <c r="G68" s="33">
        <v>85.79</v>
      </c>
      <c r="H68" s="33">
        <v>5154.4</v>
      </c>
      <c r="I68" s="43">
        <f t="shared" si="0"/>
        <v>4742</v>
      </c>
      <c r="J68" s="30"/>
    </row>
    <row r="69" spans="1:10" ht="14.25">
      <c r="A69" s="21">
        <v>66</v>
      </c>
      <c r="B69" s="30" t="s">
        <v>389</v>
      </c>
      <c r="C69" s="30">
        <v>1</v>
      </c>
      <c r="D69" s="30">
        <v>3</v>
      </c>
      <c r="E69" s="30">
        <v>1</v>
      </c>
      <c r="F69" s="30" t="s">
        <v>380</v>
      </c>
      <c r="G69" s="33">
        <v>85.79</v>
      </c>
      <c r="H69" s="33">
        <v>5262.4</v>
      </c>
      <c r="I69" s="43">
        <f t="shared" si="0"/>
        <v>4841</v>
      </c>
      <c r="J69" s="30"/>
    </row>
    <row r="70" spans="1:10" ht="14.25">
      <c r="A70" s="21">
        <v>67</v>
      </c>
      <c r="B70" s="30" t="s">
        <v>107</v>
      </c>
      <c r="C70" s="30">
        <v>1</v>
      </c>
      <c r="D70" s="30">
        <v>2</v>
      </c>
      <c r="E70" s="30">
        <v>2</v>
      </c>
      <c r="F70" s="30" t="s">
        <v>380</v>
      </c>
      <c r="G70" s="33">
        <v>89.93</v>
      </c>
      <c r="H70" s="33">
        <v>5100.4</v>
      </c>
      <c r="I70" s="43">
        <f t="shared" si="0"/>
        <v>4692</v>
      </c>
      <c r="J70" s="49"/>
    </row>
    <row r="71" spans="1:10" ht="14.25">
      <c r="A71" s="21">
        <v>68</v>
      </c>
      <c r="B71" s="30" t="s">
        <v>107</v>
      </c>
      <c r="C71" s="30">
        <v>1</v>
      </c>
      <c r="D71" s="30">
        <v>4</v>
      </c>
      <c r="E71" s="30">
        <v>1</v>
      </c>
      <c r="F71" s="30" t="s">
        <v>380</v>
      </c>
      <c r="G71" s="33">
        <v>90.83</v>
      </c>
      <c r="H71" s="33">
        <v>5262.4</v>
      </c>
      <c r="I71" s="43">
        <f t="shared" si="0"/>
        <v>4841</v>
      </c>
      <c r="J71" s="49"/>
    </row>
    <row r="72" spans="1:10" ht="14.25">
      <c r="A72" s="21">
        <v>69</v>
      </c>
      <c r="B72" s="30" t="s">
        <v>107</v>
      </c>
      <c r="C72" s="30">
        <v>1</v>
      </c>
      <c r="D72" s="30">
        <v>5</v>
      </c>
      <c r="E72" s="30">
        <v>1</v>
      </c>
      <c r="F72" s="30" t="s">
        <v>380</v>
      </c>
      <c r="G72" s="33">
        <v>90.83</v>
      </c>
      <c r="H72" s="33">
        <v>5208.4</v>
      </c>
      <c r="I72" s="43">
        <f aca="true" t="shared" si="1" ref="I72:I85">ROUND(H72*0.92,0)</f>
        <v>4792</v>
      </c>
      <c r="J72" s="49"/>
    </row>
    <row r="73" spans="1:10" ht="14.25">
      <c r="A73" s="21">
        <v>70</v>
      </c>
      <c r="B73" s="30" t="s">
        <v>107</v>
      </c>
      <c r="C73" s="30">
        <v>1</v>
      </c>
      <c r="D73" s="30">
        <v>5</v>
      </c>
      <c r="E73" s="30">
        <v>2</v>
      </c>
      <c r="F73" s="30" t="s">
        <v>380</v>
      </c>
      <c r="G73" s="33">
        <v>89.93</v>
      </c>
      <c r="H73" s="33">
        <v>5338</v>
      </c>
      <c r="I73" s="43">
        <f t="shared" si="1"/>
        <v>4911</v>
      </c>
      <c r="J73" s="49"/>
    </row>
    <row r="74" spans="1:10" ht="14.25">
      <c r="A74" s="21">
        <v>71</v>
      </c>
      <c r="B74" s="30" t="s">
        <v>107</v>
      </c>
      <c r="C74" s="30">
        <v>1</v>
      </c>
      <c r="D74" s="30">
        <v>6</v>
      </c>
      <c r="E74" s="30">
        <v>1</v>
      </c>
      <c r="F74" s="30" t="s">
        <v>380</v>
      </c>
      <c r="G74" s="33">
        <v>90.83</v>
      </c>
      <c r="H74" s="33">
        <v>5316.4</v>
      </c>
      <c r="I74" s="43">
        <f t="shared" si="1"/>
        <v>4891</v>
      </c>
      <c r="J74" s="30" t="s">
        <v>140</v>
      </c>
    </row>
    <row r="75" spans="1:10" ht="14.25">
      <c r="A75" s="21">
        <v>72</v>
      </c>
      <c r="B75" s="30" t="s">
        <v>107</v>
      </c>
      <c r="C75" s="30">
        <v>1</v>
      </c>
      <c r="D75" s="30">
        <v>6</v>
      </c>
      <c r="E75" s="30">
        <v>2</v>
      </c>
      <c r="F75" s="30" t="s">
        <v>380</v>
      </c>
      <c r="G75" s="33">
        <v>89.93</v>
      </c>
      <c r="H75" s="33">
        <v>5424.4</v>
      </c>
      <c r="I75" s="43">
        <f t="shared" si="1"/>
        <v>4990</v>
      </c>
      <c r="J75" s="30" t="s">
        <v>140</v>
      </c>
    </row>
    <row r="76" spans="1:10" ht="14.25">
      <c r="A76" s="21">
        <v>73</v>
      </c>
      <c r="B76" s="30" t="s">
        <v>107</v>
      </c>
      <c r="C76" s="30">
        <v>2</v>
      </c>
      <c r="D76" s="30">
        <v>2</v>
      </c>
      <c r="E76" s="30">
        <v>1</v>
      </c>
      <c r="F76" s="30" t="s">
        <v>380</v>
      </c>
      <c r="G76" s="33">
        <v>89.93</v>
      </c>
      <c r="H76" s="33">
        <v>5100.4</v>
      </c>
      <c r="I76" s="43">
        <f t="shared" si="1"/>
        <v>4692</v>
      </c>
      <c r="J76" s="49"/>
    </row>
    <row r="77" spans="1:10" ht="14.25">
      <c r="A77" s="21">
        <v>74</v>
      </c>
      <c r="B77" s="30" t="s">
        <v>107</v>
      </c>
      <c r="C77" s="30">
        <v>2</v>
      </c>
      <c r="D77" s="30">
        <v>6</v>
      </c>
      <c r="E77" s="30">
        <v>1</v>
      </c>
      <c r="F77" s="30" t="s">
        <v>380</v>
      </c>
      <c r="G77" s="33">
        <v>89.93</v>
      </c>
      <c r="H77" s="33">
        <v>5424.4</v>
      </c>
      <c r="I77" s="43">
        <f t="shared" si="1"/>
        <v>4990</v>
      </c>
      <c r="J77" s="30" t="s">
        <v>140</v>
      </c>
    </row>
    <row r="78" spans="1:10" ht="14.25">
      <c r="A78" s="21">
        <v>75</v>
      </c>
      <c r="B78" s="30" t="s">
        <v>107</v>
      </c>
      <c r="C78" s="30">
        <v>2</v>
      </c>
      <c r="D78" s="30">
        <v>6</v>
      </c>
      <c r="E78" s="30">
        <v>2</v>
      </c>
      <c r="F78" s="30" t="s">
        <v>380</v>
      </c>
      <c r="G78" s="33">
        <v>89.93</v>
      </c>
      <c r="H78" s="33">
        <v>5424.4</v>
      </c>
      <c r="I78" s="43">
        <f t="shared" si="1"/>
        <v>4990</v>
      </c>
      <c r="J78" s="30" t="s">
        <v>140</v>
      </c>
    </row>
    <row r="79" spans="1:10" ht="14.25">
      <c r="A79" s="21">
        <v>76</v>
      </c>
      <c r="B79" s="30" t="s">
        <v>390</v>
      </c>
      <c r="C79" s="30">
        <v>1</v>
      </c>
      <c r="D79" s="30">
        <v>6</v>
      </c>
      <c r="E79" s="30">
        <v>1</v>
      </c>
      <c r="F79" s="30" t="s">
        <v>380</v>
      </c>
      <c r="G79" s="33">
        <v>90.98</v>
      </c>
      <c r="H79" s="33">
        <v>5316.4</v>
      </c>
      <c r="I79" s="43">
        <f t="shared" si="1"/>
        <v>4891</v>
      </c>
      <c r="J79" s="30" t="s">
        <v>140</v>
      </c>
    </row>
    <row r="80" spans="1:10" ht="14.25">
      <c r="A80" s="21">
        <v>77</v>
      </c>
      <c r="B80" s="30" t="s">
        <v>390</v>
      </c>
      <c r="C80" s="30">
        <v>1</v>
      </c>
      <c r="D80" s="30">
        <v>6</v>
      </c>
      <c r="E80" s="30">
        <v>2</v>
      </c>
      <c r="F80" s="30" t="s">
        <v>380</v>
      </c>
      <c r="G80" s="33">
        <v>90.08</v>
      </c>
      <c r="H80" s="33">
        <v>5424.4</v>
      </c>
      <c r="I80" s="43">
        <f t="shared" si="1"/>
        <v>4990</v>
      </c>
      <c r="J80" s="30" t="s">
        <v>140</v>
      </c>
    </row>
    <row r="81" spans="1:10" ht="14.25">
      <c r="A81" s="21">
        <v>78</v>
      </c>
      <c r="B81" s="30" t="s">
        <v>390</v>
      </c>
      <c r="C81" s="30">
        <v>2</v>
      </c>
      <c r="D81" s="30">
        <v>6</v>
      </c>
      <c r="E81" s="30">
        <v>1</v>
      </c>
      <c r="F81" s="30" t="s">
        <v>380</v>
      </c>
      <c r="G81" s="33">
        <v>90.08</v>
      </c>
      <c r="H81" s="33">
        <v>5424.4</v>
      </c>
      <c r="I81" s="43">
        <f t="shared" si="1"/>
        <v>4990</v>
      </c>
      <c r="J81" s="30" t="s">
        <v>140</v>
      </c>
    </row>
    <row r="82" spans="1:10" ht="14.25">
      <c r="A82" s="21">
        <v>79</v>
      </c>
      <c r="B82" s="30" t="s">
        <v>390</v>
      </c>
      <c r="C82" s="30">
        <v>2</v>
      </c>
      <c r="D82" s="30">
        <v>5</v>
      </c>
      <c r="E82" s="30">
        <v>1</v>
      </c>
      <c r="F82" s="30" t="s">
        <v>380</v>
      </c>
      <c r="G82" s="33">
        <v>90.08</v>
      </c>
      <c r="H82" s="33">
        <v>5338</v>
      </c>
      <c r="I82" s="43">
        <f t="shared" si="1"/>
        <v>4911</v>
      </c>
      <c r="J82" s="30"/>
    </row>
    <row r="83" spans="1:10" ht="14.25">
      <c r="A83" s="21">
        <v>80</v>
      </c>
      <c r="B83" s="30" t="s">
        <v>391</v>
      </c>
      <c r="C83" s="30">
        <v>1</v>
      </c>
      <c r="D83" s="30">
        <v>18</v>
      </c>
      <c r="E83" s="30">
        <v>1</v>
      </c>
      <c r="F83" s="30" t="s">
        <v>376</v>
      </c>
      <c r="G83" s="33">
        <v>60.19</v>
      </c>
      <c r="H83" s="33">
        <v>4361.04</v>
      </c>
      <c r="I83" s="43">
        <f t="shared" si="1"/>
        <v>4012</v>
      </c>
      <c r="J83" s="49"/>
    </row>
    <row r="84" spans="1:10" ht="14.25">
      <c r="A84" s="21">
        <v>81</v>
      </c>
      <c r="B84" s="30" t="s">
        <v>391</v>
      </c>
      <c r="C84" s="30">
        <v>1</v>
      </c>
      <c r="D84" s="30">
        <v>18</v>
      </c>
      <c r="E84" s="30">
        <v>3</v>
      </c>
      <c r="F84" s="30" t="s">
        <v>374</v>
      </c>
      <c r="G84" s="33">
        <v>71.43</v>
      </c>
      <c r="H84" s="33">
        <v>4469</v>
      </c>
      <c r="I84" s="43">
        <f t="shared" si="1"/>
        <v>4111</v>
      </c>
      <c r="J84" s="49"/>
    </row>
    <row r="85" spans="1:10" ht="14.25">
      <c r="A85" s="21">
        <v>82</v>
      </c>
      <c r="B85" s="34" t="s">
        <v>118</v>
      </c>
      <c r="C85" s="34">
        <v>1</v>
      </c>
      <c r="D85" s="34">
        <v>16</v>
      </c>
      <c r="E85" s="34">
        <v>3</v>
      </c>
      <c r="F85" s="29" t="s">
        <v>374</v>
      </c>
      <c r="G85" s="35">
        <v>77.62</v>
      </c>
      <c r="H85" s="35">
        <v>4986.96</v>
      </c>
      <c r="I85" s="43">
        <f t="shared" si="1"/>
        <v>4588</v>
      </c>
      <c r="J85" s="34"/>
    </row>
    <row r="86" spans="1:10" ht="14.25">
      <c r="A86" s="21">
        <v>83</v>
      </c>
      <c r="B86" s="34" t="s">
        <v>118</v>
      </c>
      <c r="C86" s="34">
        <v>4</v>
      </c>
      <c r="D86" s="34">
        <v>18</v>
      </c>
      <c r="E86" s="34">
        <v>3</v>
      </c>
      <c r="F86" s="29" t="s">
        <v>374</v>
      </c>
      <c r="G86" s="45">
        <v>71.91</v>
      </c>
      <c r="H86" s="46">
        <v>4607</v>
      </c>
      <c r="I86" s="50">
        <v>4238</v>
      </c>
      <c r="J86" s="34"/>
    </row>
    <row r="87" spans="1:10" ht="14.25">
      <c r="A87" s="21">
        <v>84</v>
      </c>
      <c r="B87" s="47" t="s">
        <v>163</v>
      </c>
      <c r="C87" s="47">
        <v>1</v>
      </c>
      <c r="D87" s="47">
        <v>18</v>
      </c>
      <c r="E87" s="47">
        <v>1</v>
      </c>
      <c r="F87" s="47" t="s">
        <v>376</v>
      </c>
      <c r="G87" s="46">
        <v>60.31</v>
      </c>
      <c r="H87" s="46">
        <v>4444</v>
      </c>
      <c r="I87" s="50">
        <v>4088</v>
      </c>
      <c r="J87" s="50"/>
    </row>
    <row r="88" spans="1:10" ht="14.25">
      <c r="A88" s="21">
        <v>85</v>
      </c>
      <c r="B88" s="46" t="s">
        <v>163</v>
      </c>
      <c r="C88" s="48">
        <v>4</v>
      </c>
      <c r="D88" s="48">
        <v>18</v>
      </c>
      <c r="E88" s="47">
        <v>1</v>
      </c>
      <c r="F88" s="47" t="s">
        <v>374</v>
      </c>
      <c r="G88" s="46">
        <v>71.61</v>
      </c>
      <c r="H88" s="46">
        <v>4607</v>
      </c>
      <c r="I88" s="50">
        <v>4238</v>
      </c>
      <c r="J88" s="50"/>
    </row>
    <row r="89" spans="1:10" ht="14.25">
      <c r="A89" s="21">
        <v>86</v>
      </c>
      <c r="B89" s="34" t="s">
        <v>163</v>
      </c>
      <c r="C89" s="34">
        <v>4</v>
      </c>
      <c r="D89" s="34">
        <v>18</v>
      </c>
      <c r="E89" s="34">
        <v>2</v>
      </c>
      <c r="F89" s="29" t="s">
        <v>376</v>
      </c>
      <c r="G89" s="35">
        <v>50.2</v>
      </c>
      <c r="H89" s="35">
        <v>4443.478260869565</v>
      </c>
      <c r="I89" s="43">
        <f aca="true" t="shared" si="2" ref="I89:I98">ROUND(H89*0.92,0)</f>
        <v>4088</v>
      </c>
      <c r="J89" s="34"/>
    </row>
    <row r="90" spans="1:10" ht="14.25">
      <c r="A90" s="21">
        <v>87</v>
      </c>
      <c r="B90" s="47" t="s">
        <v>392</v>
      </c>
      <c r="C90" s="47">
        <v>1</v>
      </c>
      <c r="D90" s="47">
        <v>16</v>
      </c>
      <c r="E90" s="47">
        <v>2</v>
      </c>
      <c r="F90" s="47" t="s">
        <v>376</v>
      </c>
      <c r="G90" s="46">
        <v>59.68</v>
      </c>
      <c r="H90" s="46">
        <v>4987</v>
      </c>
      <c r="I90" s="51">
        <v>4588</v>
      </c>
      <c r="J90" s="50"/>
    </row>
    <row r="91" spans="1:10" ht="14.25">
      <c r="A91" s="21">
        <v>88</v>
      </c>
      <c r="B91" s="34" t="s">
        <v>392</v>
      </c>
      <c r="C91" s="34">
        <v>3</v>
      </c>
      <c r="D91" s="34">
        <v>16</v>
      </c>
      <c r="E91" s="34">
        <v>2</v>
      </c>
      <c r="F91" s="47" t="s">
        <v>376</v>
      </c>
      <c r="G91" s="45">
        <v>59.68</v>
      </c>
      <c r="H91" s="46">
        <v>4987</v>
      </c>
      <c r="I91" s="51">
        <v>4588</v>
      </c>
      <c r="J91" s="34"/>
    </row>
    <row r="92" spans="1:10" ht="14.25">
      <c r="A92" s="21">
        <v>89</v>
      </c>
      <c r="B92" s="34" t="s">
        <v>393</v>
      </c>
      <c r="C92" s="34">
        <v>1</v>
      </c>
      <c r="D92" s="34">
        <v>5</v>
      </c>
      <c r="E92" s="34">
        <v>1</v>
      </c>
      <c r="F92" s="29" t="s">
        <v>380</v>
      </c>
      <c r="G92" s="35">
        <v>89.57</v>
      </c>
      <c r="H92" s="35">
        <v>5250</v>
      </c>
      <c r="I92" s="43">
        <f t="shared" si="2"/>
        <v>4830</v>
      </c>
      <c r="J92" s="34"/>
    </row>
    <row r="93" spans="1:10" ht="14.25">
      <c r="A93" s="21">
        <v>90</v>
      </c>
      <c r="B93" s="34" t="s">
        <v>393</v>
      </c>
      <c r="C93" s="34">
        <v>1</v>
      </c>
      <c r="D93" s="34">
        <v>5</v>
      </c>
      <c r="E93" s="34">
        <v>2</v>
      </c>
      <c r="F93" s="30" t="s">
        <v>380</v>
      </c>
      <c r="G93" s="35">
        <v>88.69</v>
      </c>
      <c r="H93" s="35">
        <v>5380.434782608695</v>
      </c>
      <c r="I93" s="43">
        <f t="shared" si="2"/>
        <v>4950</v>
      </c>
      <c r="J93" s="34"/>
    </row>
    <row r="94" spans="1:10" ht="14.25">
      <c r="A94" s="21">
        <v>91</v>
      </c>
      <c r="B94" s="34" t="s">
        <v>393</v>
      </c>
      <c r="C94" s="34">
        <v>2</v>
      </c>
      <c r="D94" s="34">
        <v>6</v>
      </c>
      <c r="E94" s="34">
        <v>1</v>
      </c>
      <c r="F94" s="30" t="s">
        <v>380</v>
      </c>
      <c r="G94" s="35">
        <v>88.69</v>
      </c>
      <c r="H94" s="35">
        <v>5467.391304347826</v>
      </c>
      <c r="I94" s="43">
        <f t="shared" si="2"/>
        <v>5030</v>
      </c>
      <c r="J94" s="30" t="s">
        <v>140</v>
      </c>
    </row>
    <row r="95" spans="1:10" ht="14.25">
      <c r="A95" s="21">
        <v>92</v>
      </c>
      <c r="B95" s="30" t="s">
        <v>393</v>
      </c>
      <c r="C95" s="30">
        <v>2</v>
      </c>
      <c r="D95" s="30">
        <v>1</v>
      </c>
      <c r="E95" s="30">
        <v>1</v>
      </c>
      <c r="F95" s="30" t="s">
        <v>380</v>
      </c>
      <c r="G95" s="33">
        <v>88.69</v>
      </c>
      <c r="H95" s="33">
        <v>5359.6</v>
      </c>
      <c r="I95" s="43">
        <f t="shared" si="2"/>
        <v>4931</v>
      </c>
      <c r="J95" s="30" t="s">
        <v>387</v>
      </c>
    </row>
    <row r="96" spans="1:10" ht="14.25">
      <c r="A96" s="21">
        <v>93</v>
      </c>
      <c r="B96" s="30" t="s">
        <v>393</v>
      </c>
      <c r="C96" s="30">
        <v>2</v>
      </c>
      <c r="D96" s="30">
        <v>1</v>
      </c>
      <c r="E96" s="30">
        <v>2</v>
      </c>
      <c r="F96" s="30" t="s">
        <v>380</v>
      </c>
      <c r="G96" s="33">
        <v>88.69</v>
      </c>
      <c r="H96" s="33">
        <v>5359.6</v>
      </c>
      <c r="I96" s="43">
        <f t="shared" si="2"/>
        <v>4931</v>
      </c>
      <c r="J96" s="30" t="s">
        <v>387</v>
      </c>
    </row>
    <row r="97" spans="1:10" ht="14.25">
      <c r="A97" s="21">
        <v>94</v>
      </c>
      <c r="B97" s="30" t="s">
        <v>393</v>
      </c>
      <c r="C97" s="30">
        <v>3</v>
      </c>
      <c r="D97" s="30">
        <v>1</v>
      </c>
      <c r="E97" s="30">
        <v>1</v>
      </c>
      <c r="F97" s="30" t="s">
        <v>380</v>
      </c>
      <c r="G97" s="33">
        <v>88.69</v>
      </c>
      <c r="H97" s="33">
        <v>5359.6</v>
      </c>
      <c r="I97" s="43">
        <f t="shared" si="2"/>
        <v>4931</v>
      </c>
      <c r="J97" s="30" t="s">
        <v>387</v>
      </c>
    </row>
    <row r="98" spans="1:10" ht="14.25">
      <c r="A98" s="21">
        <v>95</v>
      </c>
      <c r="B98" s="34" t="s">
        <v>161</v>
      </c>
      <c r="C98" s="34">
        <v>3</v>
      </c>
      <c r="D98" s="34">
        <v>6</v>
      </c>
      <c r="E98" s="34">
        <v>1</v>
      </c>
      <c r="F98" s="29" t="s">
        <v>382</v>
      </c>
      <c r="G98" s="35">
        <v>111.49</v>
      </c>
      <c r="H98" s="35">
        <v>5413.043478260869</v>
      </c>
      <c r="I98" s="43">
        <f t="shared" si="2"/>
        <v>4980</v>
      </c>
      <c r="J98" s="30" t="s">
        <v>140</v>
      </c>
    </row>
  </sheetData>
  <sheetProtection/>
  <mergeCells count="1">
    <mergeCell ref="A1:J1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7" max="7" width="9.375" style="0" bestFit="1" customWidth="1"/>
  </cols>
  <sheetData>
    <row r="1" spans="1:11" ht="18.75">
      <c r="A1" s="1" t="s">
        <v>394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7.5">
      <c r="A3" s="3" t="s">
        <v>145</v>
      </c>
      <c r="B3" s="3" t="s">
        <v>146</v>
      </c>
      <c r="C3" s="3" t="s">
        <v>68</v>
      </c>
      <c r="D3" s="3" t="s">
        <v>147</v>
      </c>
      <c r="E3" s="3" t="s">
        <v>7</v>
      </c>
      <c r="F3" s="3" t="s">
        <v>148</v>
      </c>
      <c r="G3" s="3" t="s">
        <v>149</v>
      </c>
      <c r="H3" s="3" t="s">
        <v>10</v>
      </c>
      <c r="I3" s="7" t="s">
        <v>11</v>
      </c>
      <c r="J3" s="7" t="s">
        <v>69</v>
      </c>
      <c r="K3" s="3" t="s">
        <v>150</v>
      </c>
    </row>
    <row r="4" spans="1:11" ht="14.25">
      <c r="A4" s="3">
        <v>1</v>
      </c>
      <c r="B4" s="4" t="s">
        <v>367</v>
      </c>
      <c r="C4" s="4">
        <v>1</v>
      </c>
      <c r="D4" s="3">
        <v>6</v>
      </c>
      <c r="E4" s="4">
        <v>601</v>
      </c>
      <c r="F4" s="3" t="s">
        <v>78</v>
      </c>
      <c r="G4" s="5">
        <v>82.98</v>
      </c>
      <c r="H4" s="6">
        <v>3900</v>
      </c>
      <c r="I4" s="8">
        <v>3450</v>
      </c>
      <c r="J4" s="3">
        <f aca="true" t="shared" si="0" ref="J4:J46">I4-3450</f>
        <v>0</v>
      </c>
      <c r="K4" s="3"/>
    </row>
    <row r="5" spans="1:11" ht="14.25">
      <c r="A5" s="3">
        <v>2</v>
      </c>
      <c r="B5" s="4" t="s">
        <v>367</v>
      </c>
      <c r="C5" s="4">
        <v>1</v>
      </c>
      <c r="D5" s="3">
        <v>5</v>
      </c>
      <c r="E5" s="4">
        <v>501</v>
      </c>
      <c r="F5" s="3" t="s">
        <v>78</v>
      </c>
      <c r="G5" s="5">
        <v>87.69</v>
      </c>
      <c r="H5" s="6">
        <v>3900</v>
      </c>
      <c r="I5" s="8">
        <v>3600</v>
      </c>
      <c r="J5" s="3">
        <f t="shared" si="0"/>
        <v>150</v>
      </c>
      <c r="K5" s="3"/>
    </row>
    <row r="6" spans="1:11" ht="14.25">
      <c r="A6" s="3">
        <v>3</v>
      </c>
      <c r="B6" s="4" t="s">
        <v>367</v>
      </c>
      <c r="C6" s="4">
        <v>1</v>
      </c>
      <c r="D6" s="3">
        <v>4</v>
      </c>
      <c r="E6" s="4">
        <v>401</v>
      </c>
      <c r="F6" s="3" t="s">
        <v>78</v>
      </c>
      <c r="G6" s="5">
        <v>87.69</v>
      </c>
      <c r="H6" s="6">
        <v>4100</v>
      </c>
      <c r="I6" s="8">
        <v>3600</v>
      </c>
      <c r="J6" s="3">
        <f t="shared" si="0"/>
        <v>150</v>
      </c>
      <c r="K6" s="3"/>
    </row>
    <row r="7" spans="1:11" ht="14.25">
      <c r="A7" s="3">
        <v>4</v>
      </c>
      <c r="B7" s="4" t="s">
        <v>367</v>
      </c>
      <c r="C7" s="4">
        <v>1</v>
      </c>
      <c r="D7" s="3">
        <v>3</v>
      </c>
      <c r="E7" s="4">
        <v>301</v>
      </c>
      <c r="F7" s="3" t="s">
        <v>78</v>
      </c>
      <c r="G7" s="5">
        <v>87.69</v>
      </c>
      <c r="H7" s="6">
        <v>4100</v>
      </c>
      <c r="I7" s="8">
        <v>3600</v>
      </c>
      <c r="J7" s="3">
        <f t="shared" si="0"/>
        <v>150</v>
      </c>
      <c r="K7" s="3"/>
    </row>
    <row r="8" spans="1:11" ht="14.25">
      <c r="A8" s="3">
        <v>5</v>
      </c>
      <c r="B8" s="4" t="s">
        <v>367</v>
      </c>
      <c r="C8" s="4">
        <v>3</v>
      </c>
      <c r="D8" s="3">
        <v>4</v>
      </c>
      <c r="E8" s="4">
        <v>401</v>
      </c>
      <c r="F8" s="3" t="s">
        <v>78</v>
      </c>
      <c r="G8" s="5">
        <v>90.27</v>
      </c>
      <c r="H8" s="6">
        <v>4100</v>
      </c>
      <c r="I8" s="8">
        <v>3700</v>
      </c>
      <c r="J8" s="3">
        <f t="shared" si="0"/>
        <v>250</v>
      </c>
      <c r="K8" s="3"/>
    </row>
    <row r="9" spans="1:11" ht="14.25">
      <c r="A9" s="3">
        <v>6</v>
      </c>
      <c r="B9" s="4" t="s">
        <v>367</v>
      </c>
      <c r="C9" s="4">
        <v>3</v>
      </c>
      <c r="D9" s="3">
        <v>5</v>
      </c>
      <c r="E9" s="4">
        <v>501</v>
      </c>
      <c r="F9" s="3" t="s">
        <v>78</v>
      </c>
      <c r="G9" s="5">
        <v>90.27</v>
      </c>
      <c r="H9" s="6">
        <v>4100</v>
      </c>
      <c r="I9" s="8">
        <v>3700</v>
      </c>
      <c r="J9" s="3">
        <f t="shared" si="0"/>
        <v>250</v>
      </c>
      <c r="K9" s="3"/>
    </row>
    <row r="10" spans="1:11" ht="14.25">
      <c r="A10" s="3">
        <v>7</v>
      </c>
      <c r="B10" s="4" t="s">
        <v>367</v>
      </c>
      <c r="C10" s="4">
        <v>3</v>
      </c>
      <c r="D10" s="3">
        <v>4</v>
      </c>
      <c r="E10" s="4">
        <v>402</v>
      </c>
      <c r="F10" s="3" t="s">
        <v>78</v>
      </c>
      <c r="G10" s="5">
        <v>90.2</v>
      </c>
      <c r="H10" s="6">
        <v>4200</v>
      </c>
      <c r="I10" s="8">
        <v>3700</v>
      </c>
      <c r="J10" s="3">
        <f t="shared" si="0"/>
        <v>250</v>
      </c>
      <c r="K10" s="3"/>
    </row>
    <row r="11" spans="1:11" ht="14.25">
      <c r="A11" s="3">
        <v>8</v>
      </c>
      <c r="B11" s="4" t="s">
        <v>367</v>
      </c>
      <c r="C11" s="4">
        <v>4</v>
      </c>
      <c r="D11" s="3">
        <v>6</v>
      </c>
      <c r="E11" s="4">
        <v>602</v>
      </c>
      <c r="F11" s="3" t="s">
        <v>27</v>
      </c>
      <c r="G11" s="5">
        <v>49.45</v>
      </c>
      <c r="H11" s="6">
        <v>3900</v>
      </c>
      <c r="I11" s="8">
        <v>3450</v>
      </c>
      <c r="J11" s="3">
        <f t="shared" si="0"/>
        <v>0</v>
      </c>
      <c r="K11" s="3"/>
    </row>
    <row r="12" spans="1:11" ht="14.25">
      <c r="A12" s="3">
        <v>9</v>
      </c>
      <c r="B12" s="4" t="s">
        <v>369</v>
      </c>
      <c r="C12" s="4">
        <v>2</v>
      </c>
      <c r="D12" s="3">
        <v>1</v>
      </c>
      <c r="E12" s="4">
        <v>102</v>
      </c>
      <c r="F12" s="3" t="s">
        <v>139</v>
      </c>
      <c r="G12" s="5">
        <v>69.45</v>
      </c>
      <c r="H12" s="6">
        <v>4200</v>
      </c>
      <c r="I12" s="8">
        <v>4100</v>
      </c>
      <c r="J12" s="3">
        <f t="shared" si="0"/>
        <v>650</v>
      </c>
      <c r="K12" s="3"/>
    </row>
    <row r="13" spans="1:11" ht="14.25">
      <c r="A13" s="3">
        <v>10</v>
      </c>
      <c r="B13" s="4" t="s">
        <v>396</v>
      </c>
      <c r="C13" s="4">
        <v>1</v>
      </c>
      <c r="D13" s="3">
        <v>5</v>
      </c>
      <c r="E13" s="4">
        <v>503</v>
      </c>
      <c r="F13" s="3" t="s">
        <v>27</v>
      </c>
      <c r="G13" s="5">
        <v>37.58</v>
      </c>
      <c r="H13" s="6">
        <v>4100</v>
      </c>
      <c r="I13" s="8">
        <v>3800</v>
      </c>
      <c r="J13" s="3">
        <f t="shared" si="0"/>
        <v>350</v>
      </c>
      <c r="K13" s="3"/>
    </row>
    <row r="14" spans="1:11" ht="14.25">
      <c r="A14" s="3">
        <v>11</v>
      </c>
      <c r="B14" s="4" t="s">
        <v>396</v>
      </c>
      <c r="C14" s="4">
        <v>1</v>
      </c>
      <c r="D14" s="3">
        <v>5</v>
      </c>
      <c r="E14" s="4">
        <v>502</v>
      </c>
      <c r="F14" s="3" t="s">
        <v>27</v>
      </c>
      <c r="G14" s="5">
        <v>37.58</v>
      </c>
      <c r="H14" s="6">
        <v>4100</v>
      </c>
      <c r="I14" s="8">
        <v>3800</v>
      </c>
      <c r="J14" s="3">
        <f t="shared" si="0"/>
        <v>350</v>
      </c>
      <c r="K14" s="3"/>
    </row>
    <row r="15" spans="1:11" ht="14.25">
      <c r="A15" s="3">
        <v>12</v>
      </c>
      <c r="B15" s="4" t="s">
        <v>396</v>
      </c>
      <c r="C15" s="4">
        <v>2</v>
      </c>
      <c r="D15" s="3">
        <v>5</v>
      </c>
      <c r="E15" s="4">
        <v>502</v>
      </c>
      <c r="F15" s="3" t="s">
        <v>27</v>
      </c>
      <c r="G15" s="5">
        <v>37.58</v>
      </c>
      <c r="H15" s="6">
        <v>4100</v>
      </c>
      <c r="I15" s="8">
        <v>3800</v>
      </c>
      <c r="J15" s="3">
        <f t="shared" si="0"/>
        <v>350</v>
      </c>
      <c r="K15" s="3"/>
    </row>
    <row r="16" spans="1:11" ht="14.25">
      <c r="A16" s="3">
        <v>13</v>
      </c>
      <c r="B16" s="4" t="s">
        <v>396</v>
      </c>
      <c r="C16" s="4">
        <v>2</v>
      </c>
      <c r="D16" s="3">
        <v>2</v>
      </c>
      <c r="E16" s="4">
        <v>503</v>
      </c>
      <c r="F16" s="3" t="s">
        <v>27</v>
      </c>
      <c r="G16" s="5">
        <v>37.58</v>
      </c>
      <c r="H16" s="6">
        <v>4100</v>
      </c>
      <c r="I16" s="8">
        <v>3800</v>
      </c>
      <c r="J16" s="3">
        <f t="shared" si="0"/>
        <v>350</v>
      </c>
      <c r="K16" s="3"/>
    </row>
    <row r="17" spans="1:11" ht="14.25">
      <c r="A17" s="3">
        <v>14</v>
      </c>
      <c r="B17" s="4" t="s">
        <v>396</v>
      </c>
      <c r="C17" s="4">
        <v>3</v>
      </c>
      <c r="D17" s="3">
        <v>3</v>
      </c>
      <c r="E17" s="4">
        <v>303</v>
      </c>
      <c r="F17" s="3" t="s">
        <v>27</v>
      </c>
      <c r="G17" s="5">
        <v>37.58</v>
      </c>
      <c r="H17" s="6">
        <v>4100</v>
      </c>
      <c r="I17" s="8">
        <v>3800</v>
      </c>
      <c r="J17" s="3">
        <f t="shared" si="0"/>
        <v>350</v>
      </c>
      <c r="K17" s="3"/>
    </row>
    <row r="18" spans="1:11" ht="14.25">
      <c r="A18" s="3">
        <v>15</v>
      </c>
      <c r="B18" s="4" t="s">
        <v>383</v>
      </c>
      <c r="C18" s="4">
        <v>1</v>
      </c>
      <c r="D18" s="3">
        <v>17</v>
      </c>
      <c r="E18" s="4">
        <v>1701</v>
      </c>
      <c r="F18" s="3" t="s">
        <v>18</v>
      </c>
      <c r="G18" s="5">
        <v>121.31</v>
      </c>
      <c r="H18" s="6">
        <v>3800</v>
      </c>
      <c r="I18" s="8">
        <v>3450</v>
      </c>
      <c r="J18" s="3">
        <f t="shared" si="0"/>
        <v>0</v>
      </c>
      <c r="K18" s="3"/>
    </row>
    <row r="19" spans="1:11" ht="14.25">
      <c r="A19" s="3">
        <v>16</v>
      </c>
      <c r="B19" s="4" t="s">
        <v>383</v>
      </c>
      <c r="C19" s="4">
        <v>1</v>
      </c>
      <c r="D19" s="3">
        <v>17</v>
      </c>
      <c r="E19" s="4">
        <v>1702</v>
      </c>
      <c r="F19" s="3" t="s">
        <v>19</v>
      </c>
      <c r="G19" s="5">
        <v>91.94</v>
      </c>
      <c r="H19" s="6">
        <v>3800</v>
      </c>
      <c r="I19" s="8">
        <v>3450</v>
      </c>
      <c r="J19" s="3">
        <f t="shared" si="0"/>
        <v>0</v>
      </c>
      <c r="K19" s="3"/>
    </row>
    <row r="20" spans="1:11" ht="14.25">
      <c r="A20" s="3">
        <v>17</v>
      </c>
      <c r="B20" s="4" t="s">
        <v>383</v>
      </c>
      <c r="C20" s="4">
        <v>1</v>
      </c>
      <c r="D20" s="3">
        <v>15</v>
      </c>
      <c r="E20" s="4">
        <v>1501</v>
      </c>
      <c r="F20" s="3" t="s">
        <v>18</v>
      </c>
      <c r="G20" s="5">
        <v>121.31</v>
      </c>
      <c r="H20" s="6">
        <v>4100</v>
      </c>
      <c r="I20" s="8">
        <v>3700</v>
      </c>
      <c r="J20" s="3">
        <f t="shared" si="0"/>
        <v>250</v>
      </c>
      <c r="K20" s="3"/>
    </row>
    <row r="21" spans="1:11" ht="14.25">
      <c r="A21" s="3">
        <v>18</v>
      </c>
      <c r="B21" s="4" t="s">
        <v>383</v>
      </c>
      <c r="C21" s="4">
        <v>1</v>
      </c>
      <c r="D21" s="3">
        <v>13</v>
      </c>
      <c r="E21" s="4">
        <v>1301</v>
      </c>
      <c r="F21" s="3" t="s">
        <v>18</v>
      </c>
      <c r="G21" s="5">
        <v>121.31</v>
      </c>
      <c r="H21" s="6">
        <v>4100</v>
      </c>
      <c r="I21" s="8">
        <v>3700</v>
      </c>
      <c r="J21" s="3">
        <f t="shared" si="0"/>
        <v>250</v>
      </c>
      <c r="K21" s="3"/>
    </row>
    <row r="22" spans="1:11" ht="14.25">
      <c r="A22" s="3">
        <v>19</v>
      </c>
      <c r="B22" s="4" t="s">
        <v>383</v>
      </c>
      <c r="C22" s="4">
        <v>1</v>
      </c>
      <c r="D22" s="3">
        <v>4</v>
      </c>
      <c r="E22" s="4">
        <v>401</v>
      </c>
      <c r="F22" s="3" t="s">
        <v>18</v>
      </c>
      <c r="G22" s="5">
        <v>121.31</v>
      </c>
      <c r="H22" s="6">
        <v>4100</v>
      </c>
      <c r="I22" s="8">
        <v>3700</v>
      </c>
      <c r="J22" s="3">
        <f t="shared" si="0"/>
        <v>250</v>
      </c>
      <c r="K22" s="3"/>
    </row>
    <row r="23" spans="1:11" ht="14.25">
      <c r="A23" s="3">
        <v>20</v>
      </c>
      <c r="B23" s="4" t="s">
        <v>383</v>
      </c>
      <c r="C23" s="4">
        <v>1</v>
      </c>
      <c r="D23" s="3">
        <v>2</v>
      </c>
      <c r="E23" s="4">
        <v>202</v>
      </c>
      <c r="F23" s="3" t="s">
        <v>19</v>
      </c>
      <c r="G23" s="5">
        <v>97.33</v>
      </c>
      <c r="H23" s="6">
        <v>3900</v>
      </c>
      <c r="I23" s="8">
        <v>3600</v>
      </c>
      <c r="J23" s="3">
        <f t="shared" si="0"/>
        <v>150</v>
      </c>
      <c r="K23" s="3"/>
    </row>
    <row r="24" spans="1:11" ht="14.25">
      <c r="A24" s="3">
        <v>21</v>
      </c>
      <c r="B24" s="4" t="s">
        <v>383</v>
      </c>
      <c r="C24" s="4">
        <v>2</v>
      </c>
      <c r="D24" s="3">
        <v>17</v>
      </c>
      <c r="E24" s="4">
        <v>1702</v>
      </c>
      <c r="F24" s="3" t="s">
        <v>18</v>
      </c>
      <c r="G24" s="5">
        <v>125.33</v>
      </c>
      <c r="H24" s="6">
        <v>4100</v>
      </c>
      <c r="I24" s="8">
        <v>3450</v>
      </c>
      <c r="J24" s="3">
        <f t="shared" si="0"/>
        <v>0</v>
      </c>
      <c r="K24" s="3"/>
    </row>
    <row r="25" spans="1:11" ht="14.25">
      <c r="A25" s="3">
        <v>22</v>
      </c>
      <c r="B25" s="4" t="s">
        <v>383</v>
      </c>
      <c r="C25" s="4">
        <v>2</v>
      </c>
      <c r="D25" s="3">
        <v>17</v>
      </c>
      <c r="E25" s="4">
        <v>1701</v>
      </c>
      <c r="F25" s="3" t="s">
        <v>19</v>
      </c>
      <c r="G25" s="5">
        <v>90.68</v>
      </c>
      <c r="H25" s="6">
        <v>3900</v>
      </c>
      <c r="I25" s="8">
        <v>3450</v>
      </c>
      <c r="J25" s="3">
        <f t="shared" si="0"/>
        <v>0</v>
      </c>
      <c r="K25" s="3"/>
    </row>
    <row r="26" spans="1:11" ht="14.25">
      <c r="A26" s="3">
        <v>23</v>
      </c>
      <c r="B26" s="4" t="s">
        <v>383</v>
      </c>
      <c r="C26" s="4">
        <v>2</v>
      </c>
      <c r="D26" s="3">
        <v>16</v>
      </c>
      <c r="E26" s="4">
        <v>1602</v>
      </c>
      <c r="F26" s="3" t="s">
        <v>18</v>
      </c>
      <c r="G26" s="5">
        <v>125.33</v>
      </c>
      <c r="H26" s="6">
        <v>4100</v>
      </c>
      <c r="I26" s="8">
        <v>3700</v>
      </c>
      <c r="J26" s="3">
        <f t="shared" si="0"/>
        <v>250</v>
      </c>
      <c r="K26" s="3"/>
    </row>
    <row r="27" spans="1:11" ht="14.25">
      <c r="A27" s="3">
        <v>24</v>
      </c>
      <c r="B27" s="4" t="s">
        <v>383</v>
      </c>
      <c r="C27" s="4">
        <v>2</v>
      </c>
      <c r="D27" s="3">
        <v>12</v>
      </c>
      <c r="E27" s="4">
        <v>1202</v>
      </c>
      <c r="F27" s="3" t="s">
        <v>18</v>
      </c>
      <c r="G27" s="5">
        <v>125.33</v>
      </c>
      <c r="H27" s="6">
        <v>4100</v>
      </c>
      <c r="I27" s="8">
        <v>3700</v>
      </c>
      <c r="J27" s="3">
        <f t="shared" si="0"/>
        <v>250</v>
      </c>
      <c r="K27" s="3"/>
    </row>
    <row r="28" spans="1:11" ht="14.25">
      <c r="A28" s="3">
        <v>25</v>
      </c>
      <c r="B28" s="4" t="s">
        <v>383</v>
      </c>
      <c r="C28" s="4">
        <v>2</v>
      </c>
      <c r="D28" s="3">
        <v>14</v>
      </c>
      <c r="E28" s="4">
        <v>1402</v>
      </c>
      <c r="F28" s="3" t="s">
        <v>18</v>
      </c>
      <c r="G28" s="5">
        <v>125.33</v>
      </c>
      <c r="H28" s="6">
        <v>4100</v>
      </c>
      <c r="I28" s="8">
        <v>3700</v>
      </c>
      <c r="J28" s="3">
        <f t="shared" si="0"/>
        <v>250</v>
      </c>
      <c r="K28" s="3"/>
    </row>
    <row r="29" spans="1:11" ht="14.25">
      <c r="A29" s="3">
        <v>26</v>
      </c>
      <c r="B29" s="4" t="s">
        <v>397</v>
      </c>
      <c r="C29" s="4">
        <v>1</v>
      </c>
      <c r="D29" s="3">
        <v>1</v>
      </c>
      <c r="E29" s="4">
        <v>102</v>
      </c>
      <c r="F29" s="3" t="s">
        <v>124</v>
      </c>
      <c r="G29" s="5">
        <v>55.28</v>
      </c>
      <c r="H29" s="6">
        <v>4200</v>
      </c>
      <c r="I29" s="8">
        <v>4100</v>
      </c>
      <c r="J29" s="3">
        <f t="shared" si="0"/>
        <v>650</v>
      </c>
      <c r="K29" s="3"/>
    </row>
    <row r="30" spans="1:11" ht="14.25">
      <c r="A30" s="3">
        <v>27</v>
      </c>
      <c r="B30" s="4" t="s">
        <v>397</v>
      </c>
      <c r="C30" s="4">
        <v>1</v>
      </c>
      <c r="D30" s="3">
        <v>2</v>
      </c>
      <c r="E30" s="4">
        <v>202</v>
      </c>
      <c r="F30" s="3" t="s">
        <v>19</v>
      </c>
      <c r="G30" s="5">
        <v>91.52</v>
      </c>
      <c r="H30" s="6">
        <v>3900</v>
      </c>
      <c r="I30" s="8">
        <v>3600</v>
      </c>
      <c r="J30" s="3">
        <f t="shared" si="0"/>
        <v>150</v>
      </c>
      <c r="K30" s="3"/>
    </row>
    <row r="31" spans="1:11" ht="14.25">
      <c r="A31" s="3">
        <v>28</v>
      </c>
      <c r="B31" s="4" t="s">
        <v>397</v>
      </c>
      <c r="C31" s="4">
        <v>1</v>
      </c>
      <c r="D31" s="3">
        <v>3</v>
      </c>
      <c r="E31" s="4">
        <v>301</v>
      </c>
      <c r="F31" s="3" t="s">
        <v>19</v>
      </c>
      <c r="G31" s="5">
        <v>98.65</v>
      </c>
      <c r="H31" s="6">
        <v>4100</v>
      </c>
      <c r="I31" s="8">
        <v>3600</v>
      </c>
      <c r="J31" s="3">
        <f t="shared" si="0"/>
        <v>150</v>
      </c>
      <c r="K31" s="3"/>
    </row>
    <row r="32" spans="1:11" ht="14.25">
      <c r="A32" s="3">
        <v>29</v>
      </c>
      <c r="B32" s="4" t="s">
        <v>397</v>
      </c>
      <c r="C32" s="4">
        <v>1</v>
      </c>
      <c r="D32" s="3">
        <v>17</v>
      </c>
      <c r="E32" s="4">
        <v>1701</v>
      </c>
      <c r="F32" s="3" t="s">
        <v>19</v>
      </c>
      <c r="G32" s="5">
        <v>98.65</v>
      </c>
      <c r="H32" s="6">
        <v>3900</v>
      </c>
      <c r="I32" s="8">
        <v>3450</v>
      </c>
      <c r="J32" s="3">
        <f t="shared" si="0"/>
        <v>0</v>
      </c>
      <c r="K32" s="3"/>
    </row>
    <row r="33" spans="1:11" ht="14.25">
      <c r="A33" s="3">
        <v>30</v>
      </c>
      <c r="B33" s="4" t="s">
        <v>397</v>
      </c>
      <c r="C33" s="4">
        <v>1</v>
      </c>
      <c r="D33" s="3">
        <v>17</v>
      </c>
      <c r="E33" s="4">
        <v>1702</v>
      </c>
      <c r="F33" s="3" t="s">
        <v>19</v>
      </c>
      <c r="G33" s="5">
        <v>91.52</v>
      </c>
      <c r="H33" s="6">
        <v>3900</v>
      </c>
      <c r="I33" s="8">
        <v>3450</v>
      </c>
      <c r="J33" s="3">
        <f t="shared" si="0"/>
        <v>0</v>
      </c>
      <c r="K33" s="3"/>
    </row>
    <row r="34" spans="1:11" ht="14.25">
      <c r="A34" s="3">
        <v>31</v>
      </c>
      <c r="B34" s="4" t="s">
        <v>397</v>
      </c>
      <c r="C34" s="4">
        <v>2</v>
      </c>
      <c r="D34" s="3">
        <v>1</v>
      </c>
      <c r="E34" s="4">
        <v>102</v>
      </c>
      <c r="F34" s="3" t="s">
        <v>124</v>
      </c>
      <c r="G34" s="5">
        <v>55.48</v>
      </c>
      <c r="H34" s="6">
        <v>4200</v>
      </c>
      <c r="I34" s="8">
        <v>4100</v>
      </c>
      <c r="J34" s="3">
        <f t="shared" si="0"/>
        <v>650</v>
      </c>
      <c r="K34" s="3"/>
    </row>
    <row r="35" spans="1:11" ht="14.25">
      <c r="A35" s="3">
        <v>32</v>
      </c>
      <c r="B35" s="4" t="s">
        <v>397</v>
      </c>
      <c r="C35" s="4">
        <v>2</v>
      </c>
      <c r="D35" s="3">
        <v>2</v>
      </c>
      <c r="E35" s="4">
        <v>202</v>
      </c>
      <c r="F35" s="3" t="s">
        <v>19</v>
      </c>
      <c r="G35" s="5">
        <v>97.93</v>
      </c>
      <c r="H35" s="6">
        <v>3900</v>
      </c>
      <c r="I35" s="8">
        <v>3600</v>
      </c>
      <c r="J35" s="3">
        <f t="shared" si="0"/>
        <v>150</v>
      </c>
      <c r="K35" s="3"/>
    </row>
    <row r="36" spans="1:11" ht="14.25">
      <c r="A36" s="3">
        <v>33</v>
      </c>
      <c r="B36" s="4" t="s">
        <v>397</v>
      </c>
      <c r="C36" s="4">
        <v>2</v>
      </c>
      <c r="D36" s="3">
        <v>17</v>
      </c>
      <c r="E36" s="4">
        <v>1701</v>
      </c>
      <c r="F36" s="3" t="s">
        <v>19</v>
      </c>
      <c r="G36" s="5">
        <v>91.48</v>
      </c>
      <c r="H36" s="6">
        <v>3900</v>
      </c>
      <c r="I36" s="8">
        <v>3450</v>
      </c>
      <c r="J36" s="3">
        <f t="shared" si="0"/>
        <v>0</v>
      </c>
      <c r="K36" s="3"/>
    </row>
    <row r="37" spans="1:11" ht="14.25">
      <c r="A37" s="3">
        <v>34</v>
      </c>
      <c r="B37" s="4" t="s">
        <v>397</v>
      </c>
      <c r="C37" s="4">
        <v>2</v>
      </c>
      <c r="D37" s="3">
        <v>17</v>
      </c>
      <c r="E37" s="4">
        <v>1702</v>
      </c>
      <c r="F37" s="3" t="s">
        <v>19</v>
      </c>
      <c r="G37" s="5">
        <v>97.93</v>
      </c>
      <c r="H37" s="6">
        <v>3900</v>
      </c>
      <c r="I37" s="8">
        <v>3450</v>
      </c>
      <c r="J37" s="3">
        <f t="shared" si="0"/>
        <v>0</v>
      </c>
      <c r="K37" s="3"/>
    </row>
    <row r="38" spans="1:11" ht="14.25">
      <c r="A38" s="3">
        <v>35</v>
      </c>
      <c r="B38" s="4" t="s">
        <v>397</v>
      </c>
      <c r="C38" s="4">
        <v>3</v>
      </c>
      <c r="D38" s="3">
        <v>17</v>
      </c>
      <c r="E38" s="4">
        <v>1701</v>
      </c>
      <c r="F38" s="3" t="s">
        <v>19</v>
      </c>
      <c r="G38" s="5">
        <v>91.52</v>
      </c>
      <c r="H38" s="6">
        <v>3900</v>
      </c>
      <c r="I38" s="8">
        <v>3450</v>
      </c>
      <c r="J38" s="3">
        <f t="shared" si="0"/>
        <v>0</v>
      </c>
      <c r="K38" s="3"/>
    </row>
    <row r="39" spans="1:11" ht="24">
      <c r="A39" s="3">
        <v>36</v>
      </c>
      <c r="B39" s="4" t="s">
        <v>397</v>
      </c>
      <c r="C39" s="4">
        <v>3</v>
      </c>
      <c r="D39" s="3">
        <v>3</v>
      </c>
      <c r="E39" s="4">
        <v>302</v>
      </c>
      <c r="F39" s="3" t="s">
        <v>19</v>
      </c>
      <c r="G39" s="5">
        <v>98.65</v>
      </c>
      <c r="H39" s="6">
        <v>3900</v>
      </c>
      <c r="I39" s="8">
        <v>3600</v>
      </c>
      <c r="J39" s="3">
        <f t="shared" si="0"/>
        <v>150</v>
      </c>
      <c r="K39" s="9" t="s">
        <v>398</v>
      </c>
    </row>
    <row r="40" spans="1:11" ht="14.25">
      <c r="A40" s="3">
        <v>37</v>
      </c>
      <c r="B40" s="4" t="s">
        <v>397</v>
      </c>
      <c r="C40" s="4">
        <v>3</v>
      </c>
      <c r="D40" s="3">
        <v>2</v>
      </c>
      <c r="E40" s="4">
        <v>201</v>
      </c>
      <c r="F40" s="3" t="s">
        <v>19</v>
      </c>
      <c r="G40" s="5">
        <v>91.52</v>
      </c>
      <c r="H40" s="6">
        <v>3900</v>
      </c>
      <c r="I40" s="8">
        <v>3600</v>
      </c>
      <c r="J40" s="3">
        <f t="shared" si="0"/>
        <v>150</v>
      </c>
      <c r="K40" s="3"/>
    </row>
    <row r="41" spans="1:11" ht="14.25">
      <c r="A41" s="3">
        <v>38</v>
      </c>
      <c r="B41" s="4" t="s">
        <v>397</v>
      </c>
      <c r="C41" s="4">
        <v>3</v>
      </c>
      <c r="D41" s="3">
        <v>1</v>
      </c>
      <c r="E41" s="4">
        <v>101</v>
      </c>
      <c r="F41" s="3" t="s">
        <v>124</v>
      </c>
      <c r="G41" s="5">
        <v>55.28</v>
      </c>
      <c r="H41" s="6">
        <v>4200</v>
      </c>
      <c r="I41" s="8">
        <v>4100</v>
      </c>
      <c r="J41" s="3">
        <f t="shared" si="0"/>
        <v>650</v>
      </c>
      <c r="K41" s="3"/>
    </row>
    <row r="42" spans="1:11" ht="14.25">
      <c r="A42" s="3">
        <v>39</v>
      </c>
      <c r="B42" s="4" t="s">
        <v>399</v>
      </c>
      <c r="C42" s="4">
        <v>2</v>
      </c>
      <c r="D42" s="3">
        <v>1</v>
      </c>
      <c r="E42" s="4">
        <v>102</v>
      </c>
      <c r="F42" s="3" t="s">
        <v>124</v>
      </c>
      <c r="G42" s="5">
        <v>75.74</v>
      </c>
      <c r="H42" s="6">
        <v>4200</v>
      </c>
      <c r="I42" s="8">
        <v>4100</v>
      </c>
      <c r="J42" s="3">
        <f t="shared" si="0"/>
        <v>650</v>
      </c>
      <c r="K42" s="3"/>
    </row>
    <row r="43" spans="1:11" ht="14.25">
      <c r="A43" s="3">
        <v>40</v>
      </c>
      <c r="B43" s="4" t="s">
        <v>399</v>
      </c>
      <c r="C43" s="4">
        <v>2</v>
      </c>
      <c r="D43" s="3">
        <v>2</v>
      </c>
      <c r="E43" s="4">
        <v>202</v>
      </c>
      <c r="F43" s="3" t="s">
        <v>18</v>
      </c>
      <c r="G43" s="5">
        <v>124.96</v>
      </c>
      <c r="H43" s="6">
        <v>4200</v>
      </c>
      <c r="I43" s="8">
        <v>3600</v>
      </c>
      <c r="J43" s="3">
        <f t="shared" si="0"/>
        <v>150</v>
      </c>
      <c r="K43" s="3"/>
    </row>
    <row r="44" spans="1:11" ht="14.25">
      <c r="A44" s="3">
        <v>41</v>
      </c>
      <c r="B44" s="4" t="s">
        <v>400</v>
      </c>
      <c r="C44" s="4">
        <v>3</v>
      </c>
      <c r="D44" s="3">
        <v>3</v>
      </c>
      <c r="E44" s="4">
        <v>302</v>
      </c>
      <c r="F44" s="3" t="s">
        <v>18</v>
      </c>
      <c r="G44" s="5">
        <v>178.1</v>
      </c>
      <c r="H44" s="6">
        <v>4300</v>
      </c>
      <c r="I44" s="8">
        <v>3600</v>
      </c>
      <c r="J44" s="3">
        <f t="shared" si="0"/>
        <v>150</v>
      </c>
      <c r="K44" s="3"/>
    </row>
    <row r="45" spans="1:11" ht="14.25">
      <c r="A45" s="3">
        <v>42</v>
      </c>
      <c r="B45" s="4" t="s">
        <v>379</v>
      </c>
      <c r="C45" s="4">
        <v>1</v>
      </c>
      <c r="D45" s="3">
        <v>1</v>
      </c>
      <c r="E45" s="4">
        <v>102</v>
      </c>
      <c r="F45" s="3" t="s">
        <v>124</v>
      </c>
      <c r="G45" s="5">
        <v>78.37</v>
      </c>
      <c r="H45" s="6">
        <v>4300</v>
      </c>
      <c r="I45" s="8">
        <v>4100</v>
      </c>
      <c r="J45" s="3">
        <f t="shared" si="0"/>
        <v>650</v>
      </c>
      <c r="K45" s="3"/>
    </row>
    <row r="46" spans="1:11" ht="14.25">
      <c r="A46" s="3">
        <v>43</v>
      </c>
      <c r="B46" s="4" t="s">
        <v>379</v>
      </c>
      <c r="C46" s="4">
        <v>2</v>
      </c>
      <c r="D46" s="3">
        <v>1</v>
      </c>
      <c r="E46" s="4">
        <v>101</v>
      </c>
      <c r="F46" s="3" t="s">
        <v>124</v>
      </c>
      <c r="G46" s="5">
        <v>78.37</v>
      </c>
      <c r="H46" s="6">
        <v>4300</v>
      </c>
      <c r="I46" s="8">
        <v>4100</v>
      </c>
      <c r="J46" s="3">
        <f t="shared" si="0"/>
        <v>650</v>
      </c>
      <c r="K46" s="3"/>
    </row>
  </sheetData>
  <sheetProtection/>
  <mergeCells count="2">
    <mergeCell ref="A1:K1"/>
    <mergeCell ref="A2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0" max="10" width="29.375" style="0" customWidth="1"/>
  </cols>
  <sheetData>
    <row r="1" spans="1:10" ht="22.5">
      <c r="A1" s="142" t="s">
        <v>16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4.25">
      <c r="A2" s="143" t="s">
        <v>1</v>
      </c>
      <c r="B2" s="143"/>
      <c r="C2" s="143"/>
      <c r="D2" s="206" t="s">
        <v>2</v>
      </c>
      <c r="E2" s="206"/>
      <c r="F2" s="206"/>
      <c r="G2" s="207"/>
      <c r="H2" s="208"/>
      <c r="I2" s="208"/>
      <c r="J2" s="208"/>
    </row>
    <row r="3" spans="1:10" ht="67.5">
      <c r="A3" s="19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52" t="s">
        <v>11</v>
      </c>
      <c r="J3" s="40" t="s">
        <v>12</v>
      </c>
    </row>
    <row r="4" spans="1:10" ht="27" customHeight="1">
      <c r="A4" s="4">
        <v>1</v>
      </c>
      <c r="B4" s="4" t="s">
        <v>17</v>
      </c>
      <c r="C4" s="4">
        <v>2</v>
      </c>
      <c r="D4" s="4">
        <v>1</v>
      </c>
      <c r="E4" s="4">
        <v>101</v>
      </c>
      <c r="F4" s="4" t="s">
        <v>18</v>
      </c>
      <c r="G4" s="4">
        <v>125.07</v>
      </c>
      <c r="H4" s="4">
        <v>4400</v>
      </c>
      <c r="I4" s="209">
        <v>3800</v>
      </c>
      <c r="J4" s="4"/>
    </row>
    <row r="5" spans="1:10" ht="27" customHeight="1">
      <c r="A5" s="4">
        <v>2</v>
      </c>
      <c r="B5" s="4" t="s">
        <v>17</v>
      </c>
      <c r="C5" s="4">
        <v>2</v>
      </c>
      <c r="D5" s="4">
        <v>3</v>
      </c>
      <c r="E5" s="22">
        <v>301</v>
      </c>
      <c r="F5" s="4" t="s">
        <v>18</v>
      </c>
      <c r="G5" s="22">
        <v>125.07</v>
      </c>
      <c r="H5" s="22">
        <v>4400</v>
      </c>
      <c r="I5" s="22">
        <v>3450</v>
      </c>
      <c r="J5" s="4"/>
    </row>
    <row r="6" spans="1:10" ht="27" customHeight="1">
      <c r="A6" s="4">
        <v>3</v>
      </c>
      <c r="B6" s="4" t="s">
        <v>17</v>
      </c>
      <c r="C6" s="4">
        <v>2</v>
      </c>
      <c r="D6" s="4">
        <v>24</v>
      </c>
      <c r="E6" s="22">
        <v>2401</v>
      </c>
      <c r="F6" s="4" t="s">
        <v>18</v>
      </c>
      <c r="G6" s="22">
        <v>118.1</v>
      </c>
      <c r="H6" s="22">
        <v>4538</v>
      </c>
      <c r="I6" s="22">
        <v>4100</v>
      </c>
      <c r="J6" s="4"/>
    </row>
    <row r="7" spans="1:10" ht="27" customHeight="1">
      <c r="A7" s="4">
        <v>4</v>
      </c>
      <c r="B7" s="4" t="s">
        <v>17</v>
      </c>
      <c r="C7" s="4">
        <v>2</v>
      </c>
      <c r="D7" s="4">
        <v>1</v>
      </c>
      <c r="E7" s="22">
        <v>102</v>
      </c>
      <c r="F7" s="4" t="s">
        <v>19</v>
      </c>
      <c r="G7" s="22">
        <v>107.04</v>
      </c>
      <c r="H7" s="22">
        <v>4500</v>
      </c>
      <c r="I7" s="22">
        <v>4000</v>
      </c>
      <c r="J7" s="4"/>
    </row>
    <row r="8" spans="1:10" ht="27" customHeight="1">
      <c r="A8" s="4">
        <v>5</v>
      </c>
      <c r="B8" s="4" t="s">
        <v>17</v>
      </c>
      <c r="C8" s="4">
        <v>3</v>
      </c>
      <c r="D8" s="4">
        <v>1</v>
      </c>
      <c r="E8" s="22">
        <v>102</v>
      </c>
      <c r="F8" s="4" t="s">
        <v>18</v>
      </c>
      <c r="G8" s="22">
        <v>122.17</v>
      </c>
      <c r="H8" s="22">
        <v>4500</v>
      </c>
      <c r="I8" s="22">
        <v>4000</v>
      </c>
      <c r="J8" s="4"/>
    </row>
    <row r="9" spans="1:10" ht="27" customHeight="1">
      <c r="A9" s="4">
        <v>6</v>
      </c>
      <c r="B9" s="4" t="s">
        <v>17</v>
      </c>
      <c r="C9" s="4">
        <v>4</v>
      </c>
      <c r="D9" s="4">
        <v>1</v>
      </c>
      <c r="E9" s="22">
        <v>102</v>
      </c>
      <c r="F9" s="4" t="s">
        <v>18</v>
      </c>
      <c r="G9" s="22">
        <v>122.17</v>
      </c>
      <c r="H9" s="22">
        <v>4400</v>
      </c>
      <c r="I9" s="22">
        <v>4000</v>
      </c>
      <c r="J9" s="4"/>
    </row>
    <row r="10" spans="1:10" ht="27" customHeight="1">
      <c r="A10" s="4">
        <v>7</v>
      </c>
      <c r="B10" s="4" t="s">
        <v>17</v>
      </c>
      <c r="C10" s="4">
        <v>5</v>
      </c>
      <c r="D10" s="4">
        <v>1</v>
      </c>
      <c r="E10" s="22">
        <v>101</v>
      </c>
      <c r="F10" s="4" t="s">
        <v>18</v>
      </c>
      <c r="G10" s="22">
        <v>122.17</v>
      </c>
      <c r="H10" s="22">
        <v>4400</v>
      </c>
      <c r="I10" s="22">
        <v>4000</v>
      </c>
      <c r="J10" s="4"/>
    </row>
  </sheetData>
  <sheetProtection/>
  <mergeCells count="3">
    <mergeCell ref="A1:J1"/>
    <mergeCell ref="A2:C2"/>
    <mergeCell ref="H2:J2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SheetLayoutView="100" workbookViewId="0" topLeftCell="A3">
      <selection activeCell="E2" sqref="E2"/>
    </sheetView>
  </sheetViews>
  <sheetFormatPr defaultColWidth="9.00390625" defaultRowHeight="14.25"/>
  <cols>
    <col min="10" max="10" width="17.125" style="0" customWidth="1"/>
  </cols>
  <sheetData>
    <row r="1" spans="1:10" ht="22.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90" t="s">
        <v>1</v>
      </c>
      <c r="B2" s="190"/>
      <c r="C2" s="190"/>
      <c r="D2" s="191" t="s">
        <v>2</v>
      </c>
      <c r="E2" s="192"/>
      <c r="F2" s="192"/>
      <c r="G2" s="193"/>
      <c r="H2" s="194"/>
      <c r="I2" s="199"/>
      <c r="J2" s="200"/>
    </row>
    <row r="3" spans="1:10" ht="67.5">
      <c r="A3" s="180" t="s">
        <v>3</v>
      </c>
      <c r="B3" s="180" t="s">
        <v>4</v>
      </c>
      <c r="C3" s="180" t="s">
        <v>5</v>
      </c>
      <c r="D3" s="180" t="s">
        <v>6</v>
      </c>
      <c r="E3" s="180" t="s">
        <v>7</v>
      </c>
      <c r="F3" s="180" t="s">
        <v>8</v>
      </c>
      <c r="G3" s="180" t="s">
        <v>9</v>
      </c>
      <c r="H3" s="180" t="s">
        <v>10</v>
      </c>
      <c r="I3" s="186" t="s">
        <v>11</v>
      </c>
      <c r="J3" s="201" t="s">
        <v>12</v>
      </c>
    </row>
    <row r="4" spans="1:10" ht="14.25">
      <c r="A4" s="181">
        <v>1</v>
      </c>
      <c r="B4" s="195">
        <v>1</v>
      </c>
      <c r="C4" s="195">
        <v>1</v>
      </c>
      <c r="D4" s="195">
        <v>1</v>
      </c>
      <c r="E4" s="195">
        <v>101</v>
      </c>
      <c r="F4" s="196" t="s">
        <v>21</v>
      </c>
      <c r="G4" s="196">
        <v>82.12</v>
      </c>
      <c r="H4" s="195">
        <v>6192</v>
      </c>
      <c r="I4" s="195">
        <v>6192</v>
      </c>
      <c r="J4" s="202"/>
    </row>
    <row r="5" spans="1:10" ht="14.25">
      <c r="A5" s="195">
        <v>1</v>
      </c>
      <c r="B5" s="195">
        <v>1</v>
      </c>
      <c r="C5" s="195">
        <v>1</v>
      </c>
      <c r="D5" s="195">
        <v>1</v>
      </c>
      <c r="E5" s="195">
        <v>101</v>
      </c>
      <c r="F5" s="196" t="s">
        <v>21</v>
      </c>
      <c r="G5" s="196">
        <v>82.12</v>
      </c>
      <c r="H5" s="195">
        <v>6372</v>
      </c>
      <c r="I5" s="195">
        <v>6372</v>
      </c>
      <c r="J5" s="203"/>
    </row>
    <row r="6" spans="1:10" ht="14.25">
      <c r="A6" s="195">
        <v>2</v>
      </c>
      <c r="B6" s="195">
        <v>1</v>
      </c>
      <c r="C6" s="195">
        <v>1</v>
      </c>
      <c r="D6" s="196">
        <v>1</v>
      </c>
      <c r="E6" s="196">
        <v>102</v>
      </c>
      <c r="F6" s="196" t="s">
        <v>21</v>
      </c>
      <c r="G6" s="196">
        <v>84.92</v>
      </c>
      <c r="H6" s="196">
        <v>6545</v>
      </c>
      <c r="I6" s="196">
        <v>6545</v>
      </c>
      <c r="J6" s="203"/>
    </row>
    <row r="7" spans="1:10" ht="14.25">
      <c r="A7" s="195">
        <v>3</v>
      </c>
      <c r="B7" s="195">
        <v>1</v>
      </c>
      <c r="C7" s="195">
        <v>2</v>
      </c>
      <c r="D7" s="195">
        <v>1</v>
      </c>
      <c r="E7" s="195">
        <v>102</v>
      </c>
      <c r="F7" s="196" t="s">
        <v>21</v>
      </c>
      <c r="G7" s="196">
        <v>84.92</v>
      </c>
      <c r="H7" s="196">
        <v>6545</v>
      </c>
      <c r="I7" s="196">
        <v>6545</v>
      </c>
      <c r="J7" s="203"/>
    </row>
    <row r="8" spans="1:10" ht="14.25">
      <c r="A8" s="195">
        <v>4</v>
      </c>
      <c r="B8" s="195">
        <v>1</v>
      </c>
      <c r="C8" s="195">
        <v>3</v>
      </c>
      <c r="D8" s="195">
        <v>1</v>
      </c>
      <c r="E8" s="195">
        <v>101</v>
      </c>
      <c r="F8" s="196" t="s">
        <v>21</v>
      </c>
      <c r="G8" s="196">
        <v>84.92</v>
      </c>
      <c r="H8" s="196">
        <v>6545</v>
      </c>
      <c r="I8" s="196">
        <v>6545</v>
      </c>
      <c r="J8" s="203"/>
    </row>
    <row r="9" spans="1:10" ht="14.25">
      <c r="A9" s="195">
        <v>5</v>
      </c>
      <c r="B9" s="195">
        <v>1</v>
      </c>
      <c r="C9" s="195">
        <v>3</v>
      </c>
      <c r="D9" s="195">
        <v>1</v>
      </c>
      <c r="E9" s="195">
        <v>102</v>
      </c>
      <c r="F9" s="196" t="s">
        <v>21</v>
      </c>
      <c r="G9" s="196">
        <v>84.92</v>
      </c>
      <c r="H9" s="196">
        <v>6545</v>
      </c>
      <c r="I9" s="196">
        <v>6545</v>
      </c>
      <c r="J9" s="203"/>
    </row>
    <row r="10" spans="1:10" ht="14.25">
      <c r="A10" s="195">
        <v>6</v>
      </c>
      <c r="B10" s="195">
        <v>1</v>
      </c>
      <c r="C10" s="195">
        <v>4</v>
      </c>
      <c r="D10" s="195">
        <v>1</v>
      </c>
      <c r="E10" s="195">
        <v>101</v>
      </c>
      <c r="F10" s="196" t="s">
        <v>21</v>
      </c>
      <c r="G10" s="196">
        <v>84.92</v>
      </c>
      <c r="H10" s="196">
        <v>6545</v>
      </c>
      <c r="I10" s="196">
        <v>6545</v>
      </c>
      <c r="J10" s="203"/>
    </row>
    <row r="11" spans="1:10" ht="14.25">
      <c r="A11" s="195">
        <v>7</v>
      </c>
      <c r="B11" s="195">
        <v>1</v>
      </c>
      <c r="C11" s="195">
        <v>4</v>
      </c>
      <c r="D11" s="195">
        <v>1</v>
      </c>
      <c r="E11" s="195">
        <v>102</v>
      </c>
      <c r="F11" s="196" t="s">
        <v>21</v>
      </c>
      <c r="G11" s="196">
        <v>85.68</v>
      </c>
      <c r="H11" s="195">
        <v>6533</v>
      </c>
      <c r="I11" s="195">
        <v>6533</v>
      </c>
      <c r="J11" s="203"/>
    </row>
    <row r="12" spans="1:10" ht="14.25">
      <c r="A12" s="195">
        <v>8</v>
      </c>
      <c r="B12" s="197">
        <v>2</v>
      </c>
      <c r="C12" s="197">
        <v>1</v>
      </c>
      <c r="D12" s="195">
        <v>1</v>
      </c>
      <c r="E12" s="195">
        <v>101</v>
      </c>
      <c r="F12" s="196" t="s">
        <v>21</v>
      </c>
      <c r="G12" s="196">
        <v>102.25</v>
      </c>
      <c r="H12" s="195">
        <v>6532</v>
      </c>
      <c r="I12" s="195">
        <v>6532</v>
      </c>
      <c r="J12" s="203"/>
    </row>
    <row r="13" spans="1:10" ht="14.25">
      <c r="A13" s="195">
        <v>9</v>
      </c>
      <c r="B13" s="197">
        <v>2</v>
      </c>
      <c r="C13" s="197">
        <v>1</v>
      </c>
      <c r="D13" s="195">
        <v>1</v>
      </c>
      <c r="E13" s="195">
        <v>102</v>
      </c>
      <c r="F13" s="197" t="s">
        <v>22</v>
      </c>
      <c r="G13" s="196">
        <v>117.84</v>
      </c>
      <c r="H13" s="195">
        <v>6566</v>
      </c>
      <c r="I13" s="195">
        <v>6566</v>
      </c>
      <c r="J13" s="203"/>
    </row>
    <row r="14" spans="1:10" ht="14.25">
      <c r="A14" s="195">
        <v>10</v>
      </c>
      <c r="B14" s="197">
        <v>2</v>
      </c>
      <c r="C14" s="197">
        <v>2</v>
      </c>
      <c r="D14" s="195">
        <v>1</v>
      </c>
      <c r="E14" s="195">
        <v>101</v>
      </c>
      <c r="F14" s="197" t="s">
        <v>22</v>
      </c>
      <c r="G14" s="196">
        <v>117.08</v>
      </c>
      <c r="H14" s="195">
        <v>6665</v>
      </c>
      <c r="I14" s="195">
        <v>6665</v>
      </c>
      <c r="J14" s="203"/>
    </row>
    <row r="15" spans="1:10" ht="14.25">
      <c r="A15" s="195">
        <v>11</v>
      </c>
      <c r="B15" s="197">
        <v>2</v>
      </c>
      <c r="C15" s="197">
        <v>2</v>
      </c>
      <c r="D15" s="195">
        <v>1</v>
      </c>
      <c r="E15" s="195">
        <v>102</v>
      </c>
      <c r="F15" s="197" t="s">
        <v>22</v>
      </c>
      <c r="G15" s="196">
        <v>117.08</v>
      </c>
      <c r="H15" s="195">
        <v>6665</v>
      </c>
      <c r="I15" s="195">
        <v>6665</v>
      </c>
      <c r="J15" s="203"/>
    </row>
    <row r="16" spans="1:10" ht="14.25">
      <c r="A16" s="195">
        <v>12</v>
      </c>
      <c r="B16" s="195">
        <v>2</v>
      </c>
      <c r="C16" s="195">
        <v>3</v>
      </c>
      <c r="D16" s="195">
        <v>1</v>
      </c>
      <c r="E16" s="195">
        <v>101</v>
      </c>
      <c r="F16" s="197" t="s">
        <v>22</v>
      </c>
      <c r="G16" s="196">
        <v>117.08</v>
      </c>
      <c r="H16" s="195">
        <v>6665</v>
      </c>
      <c r="I16" s="195">
        <v>6665</v>
      </c>
      <c r="J16" s="203"/>
    </row>
    <row r="17" spans="1:10" ht="14.25">
      <c r="A17" s="195">
        <v>13</v>
      </c>
      <c r="B17" s="195">
        <v>2</v>
      </c>
      <c r="C17" s="195">
        <v>3</v>
      </c>
      <c r="D17" s="195">
        <v>1</v>
      </c>
      <c r="E17" s="195">
        <v>102</v>
      </c>
      <c r="F17" s="197" t="s">
        <v>22</v>
      </c>
      <c r="G17" s="196">
        <v>117.87</v>
      </c>
      <c r="H17" s="195">
        <v>6653</v>
      </c>
      <c r="I17" s="195">
        <v>6653</v>
      </c>
      <c r="J17" s="203"/>
    </row>
    <row r="18" spans="1:10" ht="14.25">
      <c r="A18" s="195">
        <v>14</v>
      </c>
      <c r="B18" s="195">
        <v>2</v>
      </c>
      <c r="C18" s="195">
        <v>3</v>
      </c>
      <c r="D18" s="195">
        <v>2</v>
      </c>
      <c r="E18" s="195">
        <v>202</v>
      </c>
      <c r="F18" s="197" t="s">
        <v>22</v>
      </c>
      <c r="G18" s="196">
        <v>118.01</v>
      </c>
      <c r="H18" s="195">
        <v>4608</v>
      </c>
      <c r="I18" s="195">
        <v>4608</v>
      </c>
      <c r="J18" s="203"/>
    </row>
    <row r="19" spans="1:10" ht="14.25">
      <c r="A19" s="195">
        <v>15</v>
      </c>
      <c r="B19" s="195">
        <v>2</v>
      </c>
      <c r="C19" s="195">
        <v>3</v>
      </c>
      <c r="D19" s="195">
        <v>3</v>
      </c>
      <c r="E19" s="195">
        <v>302</v>
      </c>
      <c r="F19" s="197" t="s">
        <v>22</v>
      </c>
      <c r="G19" s="196">
        <v>118.01</v>
      </c>
      <c r="H19" s="195">
        <v>4708</v>
      </c>
      <c r="I19" s="195">
        <v>4708</v>
      </c>
      <c r="J19" s="203"/>
    </row>
    <row r="20" spans="1:10" ht="14.25">
      <c r="A20" s="195">
        <v>16</v>
      </c>
      <c r="B20" s="195">
        <v>2</v>
      </c>
      <c r="C20" s="195">
        <v>3</v>
      </c>
      <c r="D20" s="195">
        <v>4</v>
      </c>
      <c r="E20" s="195">
        <v>402</v>
      </c>
      <c r="F20" s="197" t="s">
        <v>22</v>
      </c>
      <c r="G20" s="196">
        <v>118.01</v>
      </c>
      <c r="H20" s="195">
        <v>4838</v>
      </c>
      <c r="I20" s="195">
        <v>4838</v>
      </c>
      <c r="J20" s="203"/>
    </row>
    <row r="21" spans="1:10" ht="14.25">
      <c r="A21" s="195">
        <v>17</v>
      </c>
      <c r="B21" s="195">
        <v>2</v>
      </c>
      <c r="C21" s="195">
        <v>3</v>
      </c>
      <c r="D21" s="195">
        <v>5</v>
      </c>
      <c r="E21" s="195">
        <v>502</v>
      </c>
      <c r="F21" s="197" t="s">
        <v>22</v>
      </c>
      <c r="G21" s="196">
        <v>118.01</v>
      </c>
      <c r="H21" s="195">
        <v>5048</v>
      </c>
      <c r="I21" s="195">
        <v>5048</v>
      </c>
      <c r="J21" s="203"/>
    </row>
    <row r="22" spans="1:10" ht="14.25">
      <c r="A22" s="195">
        <v>18</v>
      </c>
      <c r="B22" s="195">
        <v>2</v>
      </c>
      <c r="C22" s="195">
        <v>3</v>
      </c>
      <c r="D22" s="195">
        <v>6</v>
      </c>
      <c r="E22" s="195">
        <v>602</v>
      </c>
      <c r="F22" s="197" t="s">
        <v>22</v>
      </c>
      <c r="G22" s="196">
        <v>118.01</v>
      </c>
      <c r="H22" s="195">
        <v>5108</v>
      </c>
      <c r="I22" s="195">
        <v>5108</v>
      </c>
      <c r="J22" s="203"/>
    </row>
    <row r="23" spans="1:10" ht="14.25">
      <c r="A23" s="195">
        <v>19</v>
      </c>
      <c r="B23" s="195">
        <v>2</v>
      </c>
      <c r="C23" s="195">
        <v>3</v>
      </c>
      <c r="D23" s="195">
        <v>7</v>
      </c>
      <c r="E23" s="195">
        <v>702</v>
      </c>
      <c r="F23" s="197" t="s">
        <v>22</v>
      </c>
      <c r="G23" s="196">
        <v>118.01</v>
      </c>
      <c r="H23" s="195">
        <v>5118</v>
      </c>
      <c r="I23" s="195">
        <v>5118</v>
      </c>
      <c r="J23" s="203"/>
    </row>
    <row r="24" spans="1:10" ht="14.25">
      <c r="A24" s="195">
        <v>20</v>
      </c>
      <c r="B24" s="195">
        <v>3</v>
      </c>
      <c r="C24" s="195">
        <v>1</v>
      </c>
      <c r="D24" s="195">
        <v>1</v>
      </c>
      <c r="E24" s="195">
        <v>101</v>
      </c>
      <c r="F24" s="197" t="s">
        <v>22</v>
      </c>
      <c r="G24" s="196">
        <v>133.8</v>
      </c>
      <c r="H24" s="195">
        <v>6980</v>
      </c>
      <c r="I24" s="195">
        <v>6980</v>
      </c>
      <c r="J24" s="203"/>
    </row>
    <row r="25" spans="1:10" ht="14.25">
      <c r="A25" s="195">
        <v>21</v>
      </c>
      <c r="B25" s="195">
        <v>3</v>
      </c>
      <c r="C25" s="195">
        <v>1</v>
      </c>
      <c r="D25" s="195">
        <v>1</v>
      </c>
      <c r="E25" s="195">
        <v>102</v>
      </c>
      <c r="F25" s="197" t="s">
        <v>22</v>
      </c>
      <c r="G25" s="196">
        <v>133.03</v>
      </c>
      <c r="H25" s="195">
        <v>6872</v>
      </c>
      <c r="I25" s="195">
        <v>6872</v>
      </c>
      <c r="J25" s="203"/>
    </row>
    <row r="26" spans="1:10" ht="14.25">
      <c r="A26" s="195">
        <v>22</v>
      </c>
      <c r="B26" s="195">
        <v>3</v>
      </c>
      <c r="C26" s="195">
        <v>1</v>
      </c>
      <c r="D26" s="195">
        <v>2</v>
      </c>
      <c r="E26" s="195">
        <v>201</v>
      </c>
      <c r="F26" s="197" t="s">
        <v>22</v>
      </c>
      <c r="G26" s="196">
        <v>133.84</v>
      </c>
      <c r="H26" s="195">
        <v>4588</v>
      </c>
      <c r="I26" s="195">
        <v>4588</v>
      </c>
      <c r="J26" s="203"/>
    </row>
    <row r="27" spans="1:10" ht="14.25">
      <c r="A27" s="195">
        <v>23</v>
      </c>
      <c r="B27" s="195">
        <v>3</v>
      </c>
      <c r="C27" s="195">
        <v>1</v>
      </c>
      <c r="D27" s="195">
        <v>3</v>
      </c>
      <c r="E27" s="195">
        <v>301</v>
      </c>
      <c r="F27" s="197" t="s">
        <v>22</v>
      </c>
      <c r="G27" s="196">
        <v>133.84</v>
      </c>
      <c r="H27" s="195">
        <v>4688</v>
      </c>
      <c r="I27" s="195">
        <v>4688</v>
      </c>
      <c r="J27" s="203"/>
    </row>
    <row r="28" spans="1:10" ht="14.25">
      <c r="A28" s="195">
        <v>24</v>
      </c>
      <c r="B28" s="195">
        <v>3</v>
      </c>
      <c r="C28" s="195">
        <v>1</v>
      </c>
      <c r="D28" s="195">
        <v>4</v>
      </c>
      <c r="E28" s="195">
        <v>401</v>
      </c>
      <c r="F28" s="197" t="s">
        <v>22</v>
      </c>
      <c r="G28" s="196">
        <v>133.84</v>
      </c>
      <c r="H28" s="195">
        <v>4798</v>
      </c>
      <c r="I28" s="195">
        <v>4798</v>
      </c>
      <c r="J28" s="203"/>
    </row>
    <row r="29" spans="1:10" ht="14.25">
      <c r="A29" s="195">
        <v>25</v>
      </c>
      <c r="B29" s="195">
        <v>3</v>
      </c>
      <c r="C29" s="195">
        <v>1</v>
      </c>
      <c r="D29" s="195">
        <v>5</v>
      </c>
      <c r="E29" s="195">
        <v>501</v>
      </c>
      <c r="F29" s="197" t="s">
        <v>22</v>
      </c>
      <c r="G29" s="196">
        <v>133.84</v>
      </c>
      <c r="H29" s="195">
        <v>4968</v>
      </c>
      <c r="I29" s="195">
        <v>4968</v>
      </c>
      <c r="J29" s="203"/>
    </row>
    <row r="30" spans="1:10" ht="14.25">
      <c r="A30" s="195">
        <v>26</v>
      </c>
      <c r="B30" s="195">
        <v>3</v>
      </c>
      <c r="C30" s="195">
        <v>1</v>
      </c>
      <c r="D30" s="195">
        <v>6</v>
      </c>
      <c r="E30" s="195">
        <v>601</v>
      </c>
      <c r="F30" s="197" t="s">
        <v>22</v>
      </c>
      <c r="G30" s="196">
        <v>133.84</v>
      </c>
      <c r="H30" s="195">
        <v>5048</v>
      </c>
      <c r="I30" s="195">
        <v>5048</v>
      </c>
      <c r="J30" s="203"/>
    </row>
    <row r="31" spans="1:10" ht="14.25">
      <c r="A31" s="195">
        <v>27</v>
      </c>
      <c r="B31" s="195">
        <v>3</v>
      </c>
      <c r="C31" s="195">
        <v>1</v>
      </c>
      <c r="D31" s="195">
        <v>7</v>
      </c>
      <c r="E31" s="195">
        <v>701</v>
      </c>
      <c r="F31" s="197" t="s">
        <v>22</v>
      </c>
      <c r="G31" s="196">
        <v>133.84</v>
      </c>
      <c r="H31" s="195">
        <v>5068</v>
      </c>
      <c r="I31" s="195">
        <v>5068</v>
      </c>
      <c r="J31" s="203"/>
    </row>
    <row r="32" spans="1:10" ht="14.25">
      <c r="A32" s="195">
        <v>28</v>
      </c>
      <c r="B32" s="195">
        <v>3</v>
      </c>
      <c r="C32" s="195">
        <v>1</v>
      </c>
      <c r="D32" s="195">
        <v>8</v>
      </c>
      <c r="E32" s="197">
        <v>801</v>
      </c>
      <c r="F32" s="197" t="s">
        <v>22</v>
      </c>
      <c r="G32" s="196">
        <v>133.84</v>
      </c>
      <c r="H32" s="197">
        <v>5088</v>
      </c>
      <c r="I32" s="197">
        <v>5088</v>
      </c>
      <c r="J32" s="203"/>
    </row>
    <row r="33" spans="1:10" ht="14.25">
      <c r="A33" s="195">
        <v>29</v>
      </c>
      <c r="B33" s="195">
        <v>3</v>
      </c>
      <c r="C33" s="195">
        <v>1</v>
      </c>
      <c r="D33" s="195">
        <v>9</v>
      </c>
      <c r="E33" s="197">
        <v>901</v>
      </c>
      <c r="F33" s="197" t="s">
        <v>22</v>
      </c>
      <c r="G33" s="196">
        <v>133.84</v>
      </c>
      <c r="H33" s="197">
        <v>5108</v>
      </c>
      <c r="I33" s="197">
        <v>5108</v>
      </c>
      <c r="J33" s="203"/>
    </row>
    <row r="34" spans="1:10" ht="14.25">
      <c r="A34" s="195">
        <v>30</v>
      </c>
      <c r="B34" s="195">
        <v>3</v>
      </c>
      <c r="C34" s="195">
        <v>1</v>
      </c>
      <c r="D34" s="195">
        <v>10</v>
      </c>
      <c r="E34" s="197">
        <v>1001</v>
      </c>
      <c r="F34" s="197" t="s">
        <v>22</v>
      </c>
      <c r="G34" s="196">
        <v>133.84</v>
      </c>
      <c r="H34" s="197">
        <v>5128</v>
      </c>
      <c r="I34" s="197">
        <v>5128</v>
      </c>
      <c r="J34" s="203"/>
    </row>
    <row r="35" spans="1:10" ht="14.25">
      <c r="A35" s="195">
        <v>31</v>
      </c>
      <c r="B35" s="197">
        <v>6</v>
      </c>
      <c r="C35" s="197">
        <v>2</v>
      </c>
      <c r="D35" s="197">
        <v>2</v>
      </c>
      <c r="E35" s="197">
        <v>202</v>
      </c>
      <c r="F35" s="197" t="s">
        <v>22</v>
      </c>
      <c r="G35" s="197">
        <v>132.45</v>
      </c>
      <c r="H35" s="197">
        <v>4588</v>
      </c>
      <c r="I35" s="197">
        <v>4588</v>
      </c>
      <c r="J35" s="203"/>
    </row>
    <row r="36" spans="1:10" ht="14.25">
      <c r="A36" s="195">
        <v>32</v>
      </c>
      <c r="B36" s="197">
        <v>6</v>
      </c>
      <c r="C36" s="197">
        <v>2</v>
      </c>
      <c r="D36" s="197">
        <v>3</v>
      </c>
      <c r="E36" s="197">
        <v>302</v>
      </c>
      <c r="F36" s="197" t="s">
        <v>22</v>
      </c>
      <c r="G36" s="197">
        <v>132.45</v>
      </c>
      <c r="H36" s="197">
        <v>4688</v>
      </c>
      <c r="I36" s="197">
        <v>4688</v>
      </c>
      <c r="J36" s="203"/>
    </row>
    <row r="37" spans="1:10" ht="14.25">
      <c r="A37" s="195">
        <v>33</v>
      </c>
      <c r="B37" s="197">
        <v>6</v>
      </c>
      <c r="C37" s="197">
        <v>2</v>
      </c>
      <c r="D37" s="197">
        <v>4</v>
      </c>
      <c r="E37" s="197">
        <v>402</v>
      </c>
      <c r="F37" s="197" t="s">
        <v>22</v>
      </c>
      <c r="G37" s="197">
        <v>132.45</v>
      </c>
      <c r="H37" s="197">
        <v>4798</v>
      </c>
      <c r="I37" s="197">
        <v>4798</v>
      </c>
      <c r="J37" s="203"/>
    </row>
    <row r="38" spans="1:10" ht="14.25">
      <c r="A38" s="195">
        <v>34</v>
      </c>
      <c r="B38" s="197">
        <v>6</v>
      </c>
      <c r="C38" s="197">
        <v>2</v>
      </c>
      <c r="D38" s="197">
        <v>6</v>
      </c>
      <c r="E38" s="197">
        <v>602</v>
      </c>
      <c r="F38" s="197" t="s">
        <v>22</v>
      </c>
      <c r="G38" s="197">
        <v>132.45</v>
      </c>
      <c r="H38" s="197">
        <v>5048</v>
      </c>
      <c r="I38" s="197">
        <v>5048</v>
      </c>
      <c r="J38" s="203"/>
    </row>
    <row r="39" spans="1:10" ht="14.25">
      <c r="A39" s="195">
        <v>35</v>
      </c>
      <c r="B39" s="197">
        <v>6</v>
      </c>
      <c r="C39" s="197">
        <v>2</v>
      </c>
      <c r="D39" s="197">
        <v>7</v>
      </c>
      <c r="E39" s="197">
        <v>702</v>
      </c>
      <c r="F39" s="197" t="s">
        <v>22</v>
      </c>
      <c r="G39" s="197">
        <v>132.45</v>
      </c>
      <c r="H39" s="197">
        <v>5068</v>
      </c>
      <c r="I39" s="197">
        <v>5068</v>
      </c>
      <c r="J39" s="203"/>
    </row>
    <row r="40" spans="1:10" ht="14.25">
      <c r="A40" s="195">
        <v>36</v>
      </c>
      <c r="B40" s="197">
        <v>6</v>
      </c>
      <c r="C40" s="197">
        <v>2</v>
      </c>
      <c r="D40" s="197">
        <v>8</v>
      </c>
      <c r="E40" s="197">
        <v>802</v>
      </c>
      <c r="F40" s="197" t="s">
        <v>22</v>
      </c>
      <c r="G40" s="197">
        <v>132.45</v>
      </c>
      <c r="H40" s="197">
        <v>5088</v>
      </c>
      <c r="I40" s="197">
        <v>5088</v>
      </c>
      <c r="J40" s="203"/>
    </row>
    <row r="41" spans="1:10" ht="14.25">
      <c r="A41" s="195">
        <v>37</v>
      </c>
      <c r="B41" s="197">
        <v>6</v>
      </c>
      <c r="C41" s="197">
        <v>2</v>
      </c>
      <c r="D41" s="197">
        <v>9</v>
      </c>
      <c r="E41" s="197">
        <v>902</v>
      </c>
      <c r="F41" s="197" t="s">
        <v>22</v>
      </c>
      <c r="G41" s="197">
        <v>132.45</v>
      </c>
      <c r="H41" s="197">
        <v>5108</v>
      </c>
      <c r="I41" s="197">
        <v>5108</v>
      </c>
      <c r="J41" s="203"/>
    </row>
    <row r="42" spans="1:10" ht="14.25">
      <c r="A42" s="195">
        <v>38</v>
      </c>
      <c r="B42" s="197">
        <v>6</v>
      </c>
      <c r="C42" s="197">
        <v>2</v>
      </c>
      <c r="D42" s="197">
        <v>10</v>
      </c>
      <c r="E42" s="197">
        <v>1002</v>
      </c>
      <c r="F42" s="197" t="s">
        <v>22</v>
      </c>
      <c r="G42" s="197">
        <v>132.45</v>
      </c>
      <c r="H42" s="197">
        <v>5128</v>
      </c>
      <c r="I42" s="197">
        <v>5128</v>
      </c>
      <c r="J42" s="203"/>
    </row>
    <row r="43" spans="1:10" ht="14.25">
      <c r="A43" s="195">
        <v>39</v>
      </c>
      <c r="B43" s="197">
        <v>8</v>
      </c>
      <c r="C43" s="197">
        <v>1</v>
      </c>
      <c r="D43" s="197">
        <v>1</v>
      </c>
      <c r="E43" s="197">
        <v>101</v>
      </c>
      <c r="F43" s="197" t="s">
        <v>22</v>
      </c>
      <c r="G43" s="197">
        <v>132.41</v>
      </c>
      <c r="H43" s="198">
        <v>5480</v>
      </c>
      <c r="I43" s="198">
        <v>5480</v>
      </c>
      <c r="J43" s="203"/>
    </row>
    <row r="44" spans="1:10" ht="14.25">
      <c r="A44" s="195">
        <v>40</v>
      </c>
      <c r="B44" s="197">
        <v>8</v>
      </c>
      <c r="C44" s="197">
        <v>1</v>
      </c>
      <c r="D44" s="197">
        <v>1</v>
      </c>
      <c r="E44" s="197">
        <v>102</v>
      </c>
      <c r="F44" s="197" t="s">
        <v>22</v>
      </c>
      <c r="G44" s="197">
        <v>131.65</v>
      </c>
      <c r="H44" s="198">
        <v>5480</v>
      </c>
      <c r="I44" s="198">
        <v>5480</v>
      </c>
      <c r="J44" s="203"/>
    </row>
    <row r="45" spans="1:10" ht="14.25">
      <c r="A45" s="195">
        <v>41</v>
      </c>
      <c r="B45" s="197">
        <v>8</v>
      </c>
      <c r="C45" s="197">
        <v>2</v>
      </c>
      <c r="D45" s="197">
        <v>1</v>
      </c>
      <c r="E45" s="197">
        <v>101</v>
      </c>
      <c r="F45" s="197" t="s">
        <v>22</v>
      </c>
      <c r="G45" s="197">
        <v>131.65</v>
      </c>
      <c r="H45" s="198">
        <v>5480</v>
      </c>
      <c r="I45" s="198">
        <v>5480</v>
      </c>
      <c r="J45" s="203"/>
    </row>
    <row r="46" spans="1:10" ht="14.25">
      <c r="A46" s="195">
        <v>42</v>
      </c>
      <c r="B46" s="197">
        <v>8</v>
      </c>
      <c r="C46" s="197">
        <v>2</v>
      </c>
      <c r="D46" s="197">
        <v>1</v>
      </c>
      <c r="E46" s="197">
        <v>102</v>
      </c>
      <c r="F46" s="197" t="s">
        <v>22</v>
      </c>
      <c r="G46" s="197">
        <v>132.41</v>
      </c>
      <c r="H46" s="197">
        <v>5480</v>
      </c>
      <c r="I46" s="197">
        <v>5480</v>
      </c>
      <c r="J46" s="204"/>
    </row>
    <row r="47" spans="1:10" ht="14.25">
      <c r="A47" s="195">
        <v>43</v>
      </c>
      <c r="B47" s="197">
        <v>8</v>
      </c>
      <c r="C47" s="197">
        <v>2</v>
      </c>
      <c r="D47" s="197">
        <v>2</v>
      </c>
      <c r="E47" s="197">
        <v>202</v>
      </c>
      <c r="F47" s="197" t="s">
        <v>22</v>
      </c>
      <c r="G47" s="197">
        <v>132.45</v>
      </c>
      <c r="H47" s="197">
        <v>4588</v>
      </c>
      <c r="I47" s="197">
        <v>4588</v>
      </c>
      <c r="J47" s="204"/>
    </row>
    <row r="48" spans="1:10" ht="14.25">
      <c r="A48" s="195">
        <v>44</v>
      </c>
      <c r="B48" s="197">
        <v>8</v>
      </c>
      <c r="C48" s="197">
        <v>2</v>
      </c>
      <c r="D48" s="197">
        <v>3</v>
      </c>
      <c r="E48" s="197">
        <v>302</v>
      </c>
      <c r="F48" s="197" t="s">
        <v>22</v>
      </c>
      <c r="G48" s="197">
        <v>132.45</v>
      </c>
      <c r="H48" s="197">
        <v>4688</v>
      </c>
      <c r="I48" s="197">
        <v>4688</v>
      </c>
      <c r="J48" s="205"/>
    </row>
    <row r="49" spans="1:10" ht="14.25">
      <c r="A49" s="195">
        <v>45</v>
      </c>
      <c r="B49" s="197">
        <v>8</v>
      </c>
      <c r="C49" s="197">
        <v>2</v>
      </c>
      <c r="D49" s="197">
        <v>4</v>
      </c>
      <c r="E49" s="197">
        <v>402</v>
      </c>
      <c r="F49" s="197" t="s">
        <v>22</v>
      </c>
      <c r="G49" s="197">
        <v>132.45</v>
      </c>
      <c r="H49" s="197">
        <v>4798</v>
      </c>
      <c r="I49" s="197">
        <v>4798</v>
      </c>
      <c r="J49" s="205"/>
    </row>
    <row r="50" spans="1:10" ht="14.25">
      <c r="A50" s="195">
        <v>46</v>
      </c>
      <c r="B50" s="197">
        <v>8</v>
      </c>
      <c r="C50" s="197">
        <v>2</v>
      </c>
      <c r="D50" s="197">
        <v>5</v>
      </c>
      <c r="E50" s="197">
        <v>502</v>
      </c>
      <c r="F50" s="197" t="s">
        <v>22</v>
      </c>
      <c r="G50" s="197">
        <v>132.45</v>
      </c>
      <c r="H50" s="197">
        <v>4968</v>
      </c>
      <c r="I50" s="197">
        <v>4968</v>
      </c>
      <c r="J50" s="204"/>
    </row>
    <row r="51" spans="1:10" ht="14.25">
      <c r="A51" s="195">
        <v>47</v>
      </c>
      <c r="B51" s="197">
        <v>8</v>
      </c>
      <c r="C51" s="197">
        <v>2</v>
      </c>
      <c r="D51" s="197">
        <v>6</v>
      </c>
      <c r="E51" s="197">
        <v>602</v>
      </c>
      <c r="F51" s="197" t="s">
        <v>22</v>
      </c>
      <c r="G51" s="197">
        <v>132.45</v>
      </c>
      <c r="H51" s="197">
        <v>5048</v>
      </c>
      <c r="I51" s="197">
        <v>5048</v>
      </c>
      <c r="J51" s="204"/>
    </row>
    <row r="52" spans="1:10" ht="14.25">
      <c r="A52" s="195">
        <v>48</v>
      </c>
      <c r="B52" s="197">
        <v>8</v>
      </c>
      <c r="C52" s="197">
        <v>2</v>
      </c>
      <c r="D52" s="197">
        <v>7</v>
      </c>
      <c r="E52" s="197">
        <v>702</v>
      </c>
      <c r="F52" s="197" t="s">
        <v>22</v>
      </c>
      <c r="G52" s="197">
        <v>132.45</v>
      </c>
      <c r="H52" s="197">
        <v>5068</v>
      </c>
      <c r="I52" s="197">
        <v>5068</v>
      </c>
      <c r="J52" s="204"/>
    </row>
    <row r="53" spans="1:10" ht="14.25">
      <c r="A53" s="195">
        <v>49</v>
      </c>
      <c r="B53" s="197">
        <v>8</v>
      </c>
      <c r="C53" s="197">
        <v>2</v>
      </c>
      <c r="D53" s="197">
        <v>8</v>
      </c>
      <c r="E53" s="197">
        <v>802</v>
      </c>
      <c r="F53" s="197" t="s">
        <v>22</v>
      </c>
      <c r="G53" s="197">
        <v>132.45</v>
      </c>
      <c r="H53" s="197">
        <v>5088</v>
      </c>
      <c r="I53" s="197">
        <v>5088</v>
      </c>
      <c r="J53" s="204"/>
    </row>
    <row r="54" spans="1:10" ht="14.25">
      <c r="A54" s="195">
        <v>50</v>
      </c>
      <c r="B54" s="197">
        <v>8</v>
      </c>
      <c r="C54" s="197">
        <v>2</v>
      </c>
      <c r="D54" s="197">
        <v>10</v>
      </c>
      <c r="E54" s="197">
        <v>1002</v>
      </c>
      <c r="F54" s="197" t="s">
        <v>22</v>
      </c>
      <c r="G54" s="197">
        <v>132.45</v>
      </c>
      <c r="H54" s="197">
        <v>5128</v>
      </c>
      <c r="I54" s="197">
        <v>5128</v>
      </c>
      <c r="J54" s="204"/>
    </row>
    <row r="55" spans="1:10" ht="14.25">
      <c r="A55" s="195">
        <v>51</v>
      </c>
      <c r="B55" s="196">
        <v>10</v>
      </c>
      <c r="C55" s="196">
        <v>2</v>
      </c>
      <c r="D55" s="196">
        <v>1</v>
      </c>
      <c r="E55" s="196">
        <v>102</v>
      </c>
      <c r="F55" s="197" t="s">
        <v>22</v>
      </c>
      <c r="G55" s="196">
        <v>118.43</v>
      </c>
      <c r="H55" s="196">
        <v>5480</v>
      </c>
      <c r="I55" s="196">
        <v>5480</v>
      </c>
      <c r="J55" s="204"/>
    </row>
    <row r="56" spans="1:10" ht="14.25">
      <c r="A56" s="195">
        <v>52</v>
      </c>
      <c r="B56" s="196">
        <v>10</v>
      </c>
      <c r="C56" s="196">
        <v>2</v>
      </c>
      <c r="D56" s="197">
        <v>2</v>
      </c>
      <c r="E56" s="197">
        <v>202</v>
      </c>
      <c r="F56" s="197" t="s">
        <v>22</v>
      </c>
      <c r="G56" s="197">
        <v>118.57</v>
      </c>
      <c r="H56" s="197">
        <v>4588</v>
      </c>
      <c r="I56" s="197">
        <v>4588</v>
      </c>
      <c r="J56" s="204"/>
    </row>
    <row r="57" spans="1:10" ht="14.25">
      <c r="A57" s="195">
        <v>53</v>
      </c>
      <c r="B57" s="196">
        <v>10</v>
      </c>
      <c r="C57" s="196">
        <v>2</v>
      </c>
      <c r="D57" s="197">
        <v>3</v>
      </c>
      <c r="E57" s="197">
        <v>302</v>
      </c>
      <c r="F57" s="197" t="s">
        <v>22</v>
      </c>
      <c r="G57" s="197">
        <v>118.57</v>
      </c>
      <c r="H57" s="197">
        <v>4688</v>
      </c>
      <c r="I57" s="197">
        <v>4688</v>
      </c>
      <c r="J57" s="204"/>
    </row>
    <row r="58" spans="1:10" ht="14.25">
      <c r="A58" s="195">
        <v>54</v>
      </c>
      <c r="B58" s="196">
        <v>10</v>
      </c>
      <c r="C58" s="196">
        <v>2</v>
      </c>
      <c r="D58" s="196">
        <v>4</v>
      </c>
      <c r="E58" s="197">
        <v>402</v>
      </c>
      <c r="F58" s="197" t="s">
        <v>22</v>
      </c>
      <c r="G58" s="197">
        <v>118.57</v>
      </c>
      <c r="H58" s="197">
        <v>4798</v>
      </c>
      <c r="I58" s="197">
        <v>4798</v>
      </c>
      <c r="J58" s="204"/>
    </row>
    <row r="59" spans="1:10" ht="14.25">
      <c r="A59" s="195">
        <v>55</v>
      </c>
      <c r="B59" s="196">
        <v>10</v>
      </c>
      <c r="C59" s="196">
        <v>2</v>
      </c>
      <c r="D59" s="197">
        <v>5</v>
      </c>
      <c r="E59" s="197">
        <v>502</v>
      </c>
      <c r="F59" s="197" t="s">
        <v>22</v>
      </c>
      <c r="G59" s="197">
        <v>118.57</v>
      </c>
      <c r="H59" s="197">
        <v>4968</v>
      </c>
      <c r="I59" s="197">
        <v>4968</v>
      </c>
      <c r="J59" s="204"/>
    </row>
    <row r="60" spans="1:10" ht="14.25">
      <c r="A60" s="195">
        <v>56</v>
      </c>
      <c r="B60" s="196">
        <v>10</v>
      </c>
      <c r="C60" s="196">
        <v>2</v>
      </c>
      <c r="D60" s="197">
        <v>6</v>
      </c>
      <c r="E60" s="197">
        <v>602</v>
      </c>
      <c r="F60" s="197" t="s">
        <v>22</v>
      </c>
      <c r="G60" s="197">
        <v>118.57</v>
      </c>
      <c r="H60" s="197">
        <v>5048</v>
      </c>
      <c r="I60" s="197">
        <v>5048</v>
      </c>
      <c r="J60" s="204"/>
    </row>
    <row r="61" spans="1:10" ht="14.25">
      <c r="A61" s="195">
        <v>57</v>
      </c>
      <c r="B61" s="196">
        <v>10</v>
      </c>
      <c r="C61" s="196">
        <v>2</v>
      </c>
      <c r="D61" s="196">
        <v>7</v>
      </c>
      <c r="E61" s="197">
        <v>702</v>
      </c>
      <c r="F61" s="197" t="s">
        <v>22</v>
      </c>
      <c r="G61" s="197">
        <v>118.57</v>
      </c>
      <c r="H61" s="197">
        <v>5068</v>
      </c>
      <c r="I61" s="197">
        <v>5068</v>
      </c>
      <c r="J61" s="204"/>
    </row>
    <row r="62" spans="1:10" ht="14.25">
      <c r="A62" s="195">
        <v>58</v>
      </c>
      <c r="B62" s="196">
        <v>10</v>
      </c>
      <c r="C62" s="196">
        <v>2</v>
      </c>
      <c r="D62" s="197">
        <v>8</v>
      </c>
      <c r="E62" s="197">
        <v>802</v>
      </c>
      <c r="F62" s="197" t="s">
        <v>22</v>
      </c>
      <c r="G62" s="197">
        <v>118.57</v>
      </c>
      <c r="H62" s="197">
        <v>5088</v>
      </c>
      <c r="I62" s="197">
        <v>5088</v>
      </c>
      <c r="J62" s="204"/>
    </row>
    <row r="63" spans="1:10" ht="14.25">
      <c r="A63" s="195">
        <v>59</v>
      </c>
      <c r="B63" s="196">
        <v>10</v>
      </c>
      <c r="C63" s="196">
        <v>2</v>
      </c>
      <c r="D63" s="197">
        <v>9</v>
      </c>
      <c r="E63" s="197">
        <v>902</v>
      </c>
      <c r="F63" s="197" t="s">
        <v>22</v>
      </c>
      <c r="G63" s="197">
        <v>118.57</v>
      </c>
      <c r="H63" s="197">
        <v>5108</v>
      </c>
      <c r="I63" s="197">
        <v>5108</v>
      </c>
      <c r="J63" s="204"/>
    </row>
    <row r="64" spans="1:10" ht="14.25">
      <c r="A64" s="195">
        <v>60</v>
      </c>
      <c r="B64" s="196">
        <v>10</v>
      </c>
      <c r="C64" s="196">
        <v>2</v>
      </c>
      <c r="D64" s="196">
        <v>10</v>
      </c>
      <c r="E64" s="197">
        <v>1002</v>
      </c>
      <c r="F64" s="197" t="s">
        <v>22</v>
      </c>
      <c r="G64" s="197">
        <v>118.57</v>
      </c>
      <c r="H64" s="197">
        <v>5128</v>
      </c>
      <c r="I64" s="197">
        <v>5128</v>
      </c>
      <c r="J64" s="204"/>
    </row>
    <row r="65" spans="1:10" ht="14.25">
      <c r="A65" s="195">
        <v>61</v>
      </c>
      <c r="B65" s="196">
        <v>15</v>
      </c>
      <c r="C65" s="196">
        <v>3</v>
      </c>
      <c r="D65" s="197">
        <v>1</v>
      </c>
      <c r="E65" s="197">
        <v>102</v>
      </c>
      <c r="F65" s="197" t="s">
        <v>22</v>
      </c>
      <c r="G65" s="197">
        <v>115.48</v>
      </c>
      <c r="H65" s="197">
        <v>6638</v>
      </c>
      <c r="I65" s="197">
        <v>6638</v>
      </c>
      <c r="J65" s="204"/>
    </row>
    <row r="66" spans="1:10" ht="14.25">
      <c r="A66" s="195">
        <v>62</v>
      </c>
      <c r="B66" s="196">
        <v>15</v>
      </c>
      <c r="C66" s="196">
        <v>3</v>
      </c>
      <c r="D66" s="197">
        <v>2</v>
      </c>
      <c r="E66" s="197">
        <v>202</v>
      </c>
      <c r="F66" s="197" t="s">
        <v>22</v>
      </c>
      <c r="G66" s="197">
        <v>115.52</v>
      </c>
      <c r="H66" s="197">
        <v>4588</v>
      </c>
      <c r="I66" s="197">
        <v>4588</v>
      </c>
      <c r="J66" s="204"/>
    </row>
    <row r="67" spans="1:10" ht="14.25">
      <c r="A67" s="195">
        <v>63</v>
      </c>
      <c r="B67" s="196">
        <v>15</v>
      </c>
      <c r="C67" s="196">
        <v>3</v>
      </c>
      <c r="D67" s="197">
        <v>3</v>
      </c>
      <c r="E67" s="197">
        <v>302</v>
      </c>
      <c r="F67" s="197" t="s">
        <v>22</v>
      </c>
      <c r="G67" s="197">
        <v>115.52</v>
      </c>
      <c r="H67" s="197">
        <v>4688</v>
      </c>
      <c r="I67" s="197">
        <v>4688</v>
      </c>
      <c r="J67" s="204"/>
    </row>
    <row r="68" spans="1:10" ht="14.25">
      <c r="A68" s="195">
        <v>64</v>
      </c>
      <c r="B68" s="196">
        <v>15</v>
      </c>
      <c r="C68" s="196">
        <v>3</v>
      </c>
      <c r="D68" s="197">
        <v>4</v>
      </c>
      <c r="E68" s="197">
        <v>402</v>
      </c>
      <c r="F68" s="197" t="s">
        <v>22</v>
      </c>
      <c r="G68" s="197">
        <v>115.52</v>
      </c>
      <c r="H68" s="197">
        <v>4798</v>
      </c>
      <c r="I68" s="197">
        <v>4798</v>
      </c>
      <c r="J68" s="204"/>
    </row>
    <row r="69" spans="1:10" ht="14.25">
      <c r="A69" s="195">
        <v>65</v>
      </c>
      <c r="B69" s="196">
        <v>15</v>
      </c>
      <c r="C69" s="196">
        <v>3</v>
      </c>
      <c r="D69" s="197">
        <v>5</v>
      </c>
      <c r="E69" s="197">
        <v>502</v>
      </c>
      <c r="F69" s="197" t="s">
        <v>22</v>
      </c>
      <c r="G69" s="197">
        <v>115.52</v>
      </c>
      <c r="H69" s="197">
        <v>4968</v>
      </c>
      <c r="I69" s="197">
        <v>4968</v>
      </c>
      <c r="J69" s="204"/>
    </row>
    <row r="70" spans="1:10" ht="14.25">
      <c r="A70" s="195">
        <v>66</v>
      </c>
      <c r="B70" s="196">
        <v>15</v>
      </c>
      <c r="C70" s="196">
        <v>3</v>
      </c>
      <c r="D70" s="197">
        <v>6</v>
      </c>
      <c r="E70" s="197">
        <v>602</v>
      </c>
      <c r="F70" s="197" t="s">
        <v>22</v>
      </c>
      <c r="G70" s="197">
        <v>115.52</v>
      </c>
      <c r="H70" s="197">
        <v>5048</v>
      </c>
      <c r="I70" s="197">
        <v>5048</v>
      </c>
      <c r="J70" s="204"/>
    </row>
    <row r="71" spans="1:10" ht="14.25">
      <c r="A71" s="195">
        <v>67</v>
      </c>
      <c r="B71" s="196">
        <v>15</v>
      </c>
      <c r="C71" s="196">
        <v>3</v>
      </c>
      <c r="D71" s="197">
        <v>7</v>
      </c>
      <c r="E71" s="197">
        <v>702</v>
      </c>
      <c r="F71" s="197" t="s">
        <v>22</v>
      </c>
      <c r="G71" s="197">
        <v>115.52</v>
      </c>
      <c r="H71" s="197">
        <v>5068</v>
      </c>
      <c r="I71" s="197">
        <v>5068</v>
      </c>
      <c r="J71" s="204"/>
    </row>
    <row r="72" spans="1:10" ht="14.25">
      <c r="A72" s="195">
        <v>68</v>
      </c>
      <c r="B72" s="196">
        <v>15</v>
      </c>
      <c r="C72" s="196">
        <v>3</v>
      </c>
      <c r="D72" s="197">
        <v>8</v>
      </c>
      <c r="E72" s="197">
        <v>802</v>
      </c>
      <c r="F72" s="197" t="s">
        <v>22</v>
      </c>
      <c r="G72" s="197">
        <v>115.52</v>
      </c>
      <c r="H72" s="197">
        <v>5088</v>
      </c>
      <c r="I72" s="197">
        <v>5088</v>
      </c>
      <c r="J72" s="204"/>
    </row>
    <row r="73" spans="1:10" ht="14.25">
      <c r="A73" s="195">
        <v>69</v>
      </c>
      <c r="B73" s="196">
        <v>15</v>
      </c>
      <c r="C73" s="196">
        <v>3</v>
      </c>
      <c r="D73" s="197">
        <v>9</v>
      </c>
      <c r="E73" s="197">
        <v>902</v>
      </c>
      <c r="F73" s="197" t="s">
        <v>22</v>
      </c>
      <c r="G73" s="197">
        <v>115.52</v>
      </c>
      <c r="H73" s="197">
        <v>5108</v>
      </c>
      <c r="I73" s="197">
        <v>5108</v>
      </c>
      <c r="J73" s="204"/>
    </row>
    <row r="74" spans="1:10" ht="14.25">
      <c r="A74" s="195">
        <v>70</v>
      </c>
      <c r="B74" s="196">
        <v>15</v>
      </c>
      <c r="C74" s="196">
        <v>3</v>
      </c>
      <c r="D74" s="197">
        <v>10</v>
      </c>
      <c r="E74" s="197">
        <v>1002</v>
      </c>
      <c r="F74" s="197" t="s">
        <v>22</v>
      </c>
      <c r="G74" s="197">
        <v>115.52</v>
      </c>
      <c r="H74" s="197">
        <v>5128</v>
      </c>
      <c r="I74" s="197">
        <v>5128</v>
      </c>
      <c r="J74" s="204"/>
    </row>
    <row r="75" spans="1:10" ht="14.25">
      <c r="A75" s="195">
        <v>71</v>
      </c>
      <c r="B75" s="197">
        <v>17</v>
      </c>
      <c r="C75" s="197">
        <v>1</v>
      </c>
      <c r="D75" s="197">
        <v>1</v>
      </c>
      <c r="E75" s="197">
        <v>101</v>
      </c>
      <c r="F75" s="196" t="s">
        <v>21</v>
      </c>
      <c r="G75" s="197">
        <v>82.12</v>
      </c>
      <c r="H75" s="197">
        <v>5380</v>
      </c>
      <c r="I75" s="197">
        <v>5380</v>
      </c>
      <c r="J75" s="204"/>
    </row>
    <row r="76" spans="1:10" ht="14.25">
      <c r="A76" s="195">
        <v>72</v>
      </c>
      <c r="B76" s="197">
        <v>17</v>
      </c>
      <c r="C76" s="197">
        <v>1</v>
      </c>
      <c r="D76" s="197">
        <v>1</v>
      </c>
      <c r="E76" s="197">
        <v>102</v>
      </c>
      <c r="F76" s="196" t="s">
        <v>21</v>
      </c>
      <c r="G76" s="197">
        <v>84.92</v>
      </c>
      <c r="H76" s="197">
        <v>5380</v>
      </c>
      <c r="I76" s="197">
        <v>5380</v>
      </c>
      <c r="J76" s="204"/>
    </row>
    <row r="77" spans="1:10" ht="14.25">
      <c r="A77" s="195">
        <v>73</v>
      </c>
      <c r="B77" s="197">
        <v>17</v>
      </c>
      <c r="C77" s="197">
        <v>2</v>
      </c>
      <c r="D77" s="197">
        <v>1</v>
      </c>
      <c r="E77" s="197">
        <v>101</v>
      </c>
      <c r="F77" s="196" t="s">
        <v>21</v>
      </c>
      <c r="G77" s="197">
        <v>84.92</v>
      </c>
      <c r="H77" s="197">
        <v>5380</v>
      </c>
      <c r="I77" s="197">
        <v>5380</v>
      </c>
      <c r="J77" s="204"/>
    </row>
    <row r="78" spans="1:10" ht="14.25">
      <c r="A78" s="195">
        <v>74</v>
      </c>
      <c r="B78" s="197">
        <v>17</v>
      </c>
      <c r="C78" s="197">
        <v>2</v>
      </c>
      <c r="D78" s="197">
        <v>1</v>
      </c>
      <c r="E78" s="197">
        <v>102</v>
      </c>
      <c r="F78" s="196" t="s">
        <v>21</v>
      </c>
      <c r="G78" s="197">
        <v>84.92</v>
      </c>
      <c r="H78" s="197">
        <v>5380</v>
      </c>
      <c r="I78" s="197">
        <v>5380</v>
      </c>
      <c r="J78" s="204"/>
    </row>
    <row r="79" spans="1:10" ht="14.25">
      <c r="A79" s="195">
        <v>75</v>
      </c>
      <c r="B79" s="197">
        <v>17</v>
      </c>
      <c r="C79" s="197">
        <v>3</v>
      </c>
      <c r="D79" s="197">
        <v>1</v>
      </c>
      <c r="E79" s="197">
        <v>101</v>
      </c>
      <c r="F79" s="196" t="s">
        <v>21</v>
      </c>
      <c r="G79" s="197">
        <v>84.92</v>
      </c>
      <c r="H79" s="197">
        <v>5380</v>
      </c>
      <c r="I79" s="197">
        <v>5380</v>
      </c>
      <c r="J79" s="204"/>
    </row>
    <row r="80" spans="1:10" ht="14.25">
      <c r="A80" s="195">
        <v>76</v>
      </c>
      <c r="B80" s="197">
        <v>17</v>
      </c>
      <c r="C80" s="197">
        <v>3</v>
      </c>
      <c r="D80" s="197">
        <v>1</v>
      </c>
      <c r="E80" s="197">
        <v>102</v>
      </c>
      <c r="F80" s="196" t="s">
        <v>21</v>
      </c>
      <c r="G80" s="197">
        <v>84.92</v>
      </c>
      <c r="H80" s="197">
        <v>5380</v>
      </c>
      <c r="I80" s="197">
        <v>5380</v>
      </c>
      <c r="J80" s="204"/>
    </row>
    <row r="81" spans="1:10" ht="14.25">
      <c r="A81" s="195">
        <v>77</v>
      </c>
      <c r="B81" s="197">
        <v>17</v>
      </c>
      <c r="C81" s="197">
        <v>4</v>
      </c>
      <c r="D81" s="197">
        <v>1</v>
      </c>
      <c r="E81" s="197">
        <v>101</v>
      </c>
      <c r="F81" s="196" t="s">
        <v>21</v>
      </c>
      <c r="G81" s="197">
        <v>84.92</v>
      </c>
      <c r="H81" s="197">
        <v>5380</v>
      </c>
      <c r="I81" s="197">
        <v>5380</v>
      </c>
      <c r="J81" s="204"/>
    </row>
    <row r="82" spans="1:10" ht="14.25">
      <c r="A82" s="195">
        <v>78</v>
      </c>
      <c r="B82" s="197">
        <v>18</v>
      </c>
      <c r="C82" s="197">
        <v>1</v>
      </c>
      <c r="D82" s="197">
        <v>1</v>
      </c>
      <c r="E82" s="197">
        <v>101</v>
      </c>
      <c r="F82" s="196" t="s">
        <v>21</v>
      </c>
      <c r="G82" s="197">
        <v>82.61</v>
      </c>
      <c r="H82" s="197">
        <v>5380</v>
      </c>
      <c r="I82" s="197">
        <v>5380</v>
      </c>
      <c r="J82" s="204"/>
    </row>
    <row r="83" spans="1:10" ht="14.25">
      <c r="A83" s="195">
        <v>79</v>
      </c>
      <c r="B83" s="197">
        <v>18</v>
      </c>
      <c r="C83" s="197">
        <v>1</v>
      </c>
      <c r="D83" s="197">
        <v>1</v>
      </c>
      <c r="E83" s="197">
        <v>102</v>
      </c>
      <c r="F83" s="196" t="s">
        <v>21</v>
      </c>
      <c r="G83" s="197">
        <v>85.42</v>
      </c>
      <c r="H83" s="197">
        <v>5380</v>
      </c>
      <c r="I83" s="197">
        <v>5380</v>
      </c>
      <c r="J83" s="204"/>
    </row>
    <row r="84" spans="1:10" ht="14.25">
      <c r="A84" s="195">
        <v>80</v>
      </c>
      <c r="B84" s="197">
        <v>18</v>
      </c>
      <c r="C84" s="197">
        <v>1</v>
      </c>
      <c r="D84" s="197">
        <v>2</v>
      </c>
      <c r="E84" s="197">
        <v>201</v>
      </c>
      <c r="F84" s="196" t="s">
        <v>21</v>
      </c>
      <c r="G84" s="197">
        <v>82.61</v>
      </c>
      <c r="H84" s="197">
        <v>4608</v>
      </c>
      <c r="I84" s="197">
        <v>4608</v>
      </c>
      <c r="J84" s="204"/>
    </row>
    <row r="85" spans="1:10" ht="14.25">
      <c r="A85" s="195">
        <v>81</v>
      </c>
      <c r="B85" s="197">
        <v>18</v>
      </c>
      <c r="C85" s="197">
        <v>1</v>
      </c>
      <c r="D85" s="197">
        <v>3</v>
      </c>
      <c r="E85" s="197">
        <v>301</v>
      </c>
      <c r="F85" s="196" t="s">
        <v>21</v>
      </c>
      <c r="G85" s="197">
        <v>82.61</v>
      </c>
      <c r="H85" s="197">
        <v>4708</v>
      </c>
      <c r="I85" s="197">
        <v>4708</v>
      </c>
      <c r="J85" s="204"/>
    </row>
    <row r="86" spans="1:10" ht="14.25">
      <c r="A86" s="195">
        <v>82</v>
      </c>
      <c r="B86" s="197">
        <v>18</v>
      </c>
      <c r="C86" s="197">
        <v>1</v>
      </c>
      <c r="D86" s="197">
        <v>4</v>
      </c>
      <c r="E86" s="197">
        <v>401</v>
      </c>
      <c r="F86" s="196" t="s">
        <v>21</v>
      </c>
      <c r="G86" s="197">
        <v>82.61</v>
      </c>
      <c r="H86" s="197">
        <v>4838</v>
      </c>
      <c r="I86" s="197">
        <v>4838</v>
      </c>
      <c r="J86" s="204"/>
    </row>
    <row r="87" spans="1:10" ht="14.25">
      <c r="A87" s="195">
        <v>83</v>
      </c>
      <c r="B87" s="197">
        <v>18</v>
      </c>
      <c r="C87" s="197">
        <v>1</v>
      </c>
      <c r="D87" s="197">
        <v>5</v>
      </c>
      <c r="E87" s="197">
        <v>501</v>
      </c>
      <c r="F87" s="196" t="s">
        <v>21</v>
      </c>
      <c r="G87" s="197">
        <v>82.61</v>
      </c>
      <c r="H87" s="197">
        <v>5048</v>
      </c>
      <c r="I87" s="197">
        <v>5048</v>
      </c>
      <c r="J87" s="204"/>
    </row>
    <row r="88" spans="1:10" ht="14.25">
      <c r="A88" s="195">
        <v>84</v>
      </c>
      <c r="B88" s="197">
        <v>18</v>
      </c>
      <c r="C88" s="197">
        <v>1</v>
      </c>
      <c r="D88" s="197">
        <v>6</v>
      </c>
      <c r="E88" s="197">
        <v>601</v>
      </c>
      <c r="F88" s="196" t="s">
        <v>21</v>
      </c>
      <c r="G88" s="197">
        <v>82.61</v>
      </c>
      <c r="H88" s="197">
        <v>5108</v>
      </c>
      <c r="I88" s="197">
        <v>5108</v>
      </c>
      <c r="J88" s="204"/>
    </row>
    <row r="89" spans="1:10" ht="14.25">
      <c r="A89" s="195">
        <v>85</v>
      </c>
      <c r="B89" s="197">
        <v>18</v>
      </c>
      <c r="C89" s="197">
        <v>1</v>
      </c>
      <c r="D89" s="197">
        <v>7</v>
      </c>
      <c r="E89" s="197">
        <v>701</v>
      </c>
      <c r="F89" s="196" t="s">
        <v>21</v>
      </c>
      <c r="G89" s="197">
        <v>82.61</v>
      </c>
      <c r="H89" s="197">
        <v>5118</v>
      </c>
      <c r="I89" s="197">
        <v>5118</v>
      </c>
      <c r="J89" s="204"/>
    </row>
    <row r="90" spans="1:10" ht="14.25">
      <c r="A90" s="195">
        <v>86</v>
      </c>
      <c r="B90" s="22">
        <v>18</v>
      </c>
      <c r="C90" s="22">
        <v>2</v>
      </c>
      <c r="D90" s="22">
        <v>1</v>
      </c>
      <c r="E90" s="22">
        <v>102</v>
      </c>
      <c r="F90" s="196" t="s">
        <v>21</v>
      </c>
      <c r="G90" s="22">
        <v>85.42</v>
      </c>
      <c r="H90" s="197">
        <v>5380</v>
      </c>
      <c r="I90" s="197">
        <v>5380</v>
      </c>
      <c r="J90" s="22"/>
    </row>
    <row r="91" spans="1:10" ht="14.25">
      <c r="A91" s="195">
        <v>87</v>
      </c>
      <c r="B91" s="22">
        <v>18</v>
      </c>
      <c r="C91" s="22">
        <v>3</v>
      </c>
      <c r="D91" s="22">
        <v>1</v>
      </c>
      <c r="E91" s="22">
        <v>101</v>
      </c>
      <c r="F91" s="196" t="s">
        <v>21</v>
      </c>
      <c r="G91" s="22">
        <v>85.42</v>
      </c>
      <c r="H91" s="197">
        <v>5380</v>
      </c>
      <c r="I91" s="197">
        <v>5380</v>
      </c>
      <c r="J91" s="22"/>
    </row>
    <row r="92" spans="1:10" ht="14.25">
      <c r="A92" s="195">
        <v>88</v>
      </c>
      <c r="B92" s="22">
        <v>18</v>
      </c>
      <c r="C92" s="22">
        <v>3</v>
      </c>
      <c r="D92" s="22">
        <v>1</v>
      </c>
      <c r="E92" s="22">
        <v>102</v>
      </c>
      <c r="F92" s="196" t="s">
        <v>21</v>
      </c>
      <c r="G92" s="22">
        <v>85.42</v>
      </c>
      <c r="H92" s="197">
        <v>5380</v>
      </c>
      <c r="I92" s="197">
        <v>5380</v>
      </c>
      <c r="J92" s="22"/>
    </row>
    <row r="93" spans="1:10" ht="14.25">
      <c r="A93" s="195">
        <v>89</v>
      </c>
      <c r="B93" s="22">
        <v>18</v>
      </c>
      <c r="C93" s="22">
        <v>4</v>
      </c>
      <c r="D93" s="22">
        <v>1</v>
      </c>
      <c r="E93" s="22">
        <v>101</v>
      </c>
      <c r="F93" s="196" t="s">
        <v>21</v>
      </c>
      <c r="G93" s="22">
        <v>85.42</v>
      </c>
      <c r="H93" s="197">
        <v>5380</v>
      </c>
      <c r="I93" s="197">
        <v>5380</v>
      </c>
      <c r="J93" s="22"/>
    </row>
    <row r="94" spans="1:10" ht="14.25">
      <c r="A94" s="195">
        <v>90</v>
      </c>
      <c r="B94" s="22">
        <v>18</v>
      </c>
      <c r="C94" s="22">
        <v>4</v>
      </c>
      <c r="D94" s="22">
        <v>1</v>
      </c>
      <c r="E94" s="22">
        <v>102</v>
      </c>
      <c r="F94" s="196" t="s">
        <v>21</v>
      </c>
      <c r="G94" s="22">
        <v>86.19</v>
      </c>
      <c r="H94" s="197">
        <v>5380</v>
      </c>
      <c r="I94" s="197">
        <v>5380</v>
      </c>
      <c r="J94" s="22"/>
    </row>
  </sheetData>
  <sheetProtection/>
  <mergeCells count="3">
    <mergeCell ref="A1:J1"/>
    <mergeCell ref="A2:C2"/>
    <mergeCell ref="H2:J2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00" workbookViewId="0" topLeftCell="A4">
      <selection activeCell="A4" sqref="A4:A123"/>
    </sheetView>
  </sheetViews>
  <sheetFormatPr defaultColWidth="9.00390625" defaultRowHeight="14.25"/>
  <cols>
    <col min="11" max="11" width="19.50390625" style="0" customWidth="1"/>
  </cols>
  <sheetData>
    <row r="1" spans="1:11" ht="22.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4.25">
      <c r="A2" s="176" t="s">
        <v>1</v>
      </c>
      <c r="B2" s="176"/>
      <c r="C2" s="176"/>
      <c r="D2" s="177" t="s">
        <v>2</v>
      </c>
      <c r="E2" s="177"/>
      <c r="F2" s="177"/>
      <c r="G2" s="178"/>
      <c r="H2" s="179"/>
      <c r="I2" s="179"/>
      <c r="J2" s="179"/>
      <c r="K2" s="179"/>
    </row>
    <row r="3" spans="1:11" ht="67.5">
      <c r="A3" s="180" t="s">
        <v>3</v>
      </c>
      <c r="B3" s="180" t="s">
        <v>4</v>
      </c>
      <c r="C3" s="180" t="s">
        <v>5</v>
      </c>
      <c r="D3" s="180" t="s">
        <v>6</v>
      </c>
      <c r="E3" s="180" t="s">
        <v>7</v>
      </c>
      <c r="F3" s="180" t="s">
        <v>8</v>
      </c>
      <c r="G3" s="180" t="s">
        <v>9</v>
      </c>
      <c r="H3" s="180" t="s">
        <v>10</v>
      </c>
      <c r="I3" s="186" t="s">
        <v>11</v>
      </c>
      <c r="J3" s="186" t="s">
        <v>24</v>
      </c>
      <c r="K3" s="187" t="s">
        <v>12</v>
      </c>
    </row>
    <row r="4" spans="1:11" ht="14.25">
      <c r="A4" s="181">
        <v>1</v>
      </c>
      <c r="B4" s="4" t="s">
        <v>25</v>
      </c>
      <c r="C4" s="22" t="s">
        <v>26</v>
      </c>
      <c r="D4" s="182">
        <v>11</v>
      </c>
      <c r="E4" s="4">
        <v>1102</v>
      </c>
      <c r="F4" s="4" t="s">
        <v>27</v>
      </c>
      <c r="G4" s="183">
        <v>66.38</v>
      </c>
      <c r="H4" s="184">
        <v>3970</v>
      </c>
      <c r="I4" s="22">
        <f aca="true" t="shared" si="0" ref="I4:I44">H4-300</f>
        <v>3670</v>
      </c>
      <c r="J4" s="22">
        <f aca="true" t="shared" si="1" ref="J4:J44">I4-3450</f>
        <v>220</v>
      </c>
      <c r="K4" s="22" t="s">
        <v>28</v>
      </c>
    </row>
    <row r="5" spans="1:11" ht="14.25">
      <c r="A5" s="181">
        <v>2</v>
      </c>
      <c r="B5" s="4" t="s">
        <v>29</v>
      </c>
      <c r="C5" s="4" t="s">
        <v>30</v>
      </c>
      <c r="D5" s="182">
        <v>10</v>
      </c>
      <c r="E5" s="4">
        <v>1002</v>
      </c>
      <c r="F5" s="4" t="s">
        <v>21</v>
      </c>
      <c r="G5" s="183">
        <v>71.23</v>
      </c>
      <c r="H5" s="184">
        <v>4290</v>
      </c>
      <c r="I5" s="22">
        <f t="shared" si="0"/>
        <v>3990</v>
      </c>
      <c r="J5" s="22">
        <f t="shared" si="1"/>
        <v>540</v>
      </c>
      <c r="K5" s="22"/>
    </row>
    <row r="6" spans="1:11" ht="14.25">
      <c r="A6" s="181">
        <v>3</v>
      </c>
      <c r="B6" s="4" t="s">
        <v>29</v>
      </c>
      <c r="C6" s="22" t="s">
        <v>30</v>
      </c>
      <c r="D6" s="182">
        <v>13</v>
      </c>
      <c r="E6" s="4">
        <v>1302</v>
      </c>
      <c r="F6" s="4" t="s">
        <v>21</v>
      </c>
      <c r="G6" s="183">
        <v>71.23</v>
      </c>
      <c r="H6" s="184">
        <v>4390</v>
      </c>
      <c r="I6" s="22">
        <f t="shared" si="0"/>
        <v>4090</v>
      </c>
      <c r="J6" s="22">
        <f t="shared" si="1"/>
        <v>640</v>
      </c>
      <c r="K6" s="22"/>
    </row>
    <row r="7" spans="1:11" ht="14.25">
      <c r="A7" s="181">
        <v>4</v>
      </c>
      <c r="B7" s="4" t="s">
        <v>29</v>
      </c>
      <c r="C7" s="22" t="s">
        <v>30</v>
      </c>
      <c r="D7" s="182">
        <v>14</v>
      </c>
      <c r="E7" s="4">
        <v>1402</v>
      </c>
      <c r="F7" s="4" t="s">
        <v>21</v>
      </c>
      <c r="G7" s="183">
        <v>71.23</v>
      </c>
      <c r="H7" s="184">
        <v>4390</v>
      </c>
      <c r="I7" s="22">
        <f t="shared" si="0"/>
        <v>4090</v>
      </c>
      <c r="J7" s="22">
        <f t="shared" si="1"/>
        <v>640</v>
      </c>
      <c r="K7" s="22"/>
    </row>
    <row r="8" spans="1:11" ht="14.25">
      <c r="A8" s="181">
        <v>5</v>
      </c>
      <c r="B8" s="4" t="s">
        <v>29</v>
      </c>
      <c r="C8" s="22" t="s">
        <v>30</v>
      </c>
      <c r="D8" s="182">
        <v>16</v>
      </c>
      <c r="E8" s="4">
        <v>1602</v>
      </c>
      <c r="F8" s="4" t="s">
        <v>21</v>
      </c>
      <c r="G8" s="183">
        <v>71.23</v>
      </c>
      <c r="H8" s="184">
        <v>4490</v>
      </c>
      <c r="I8" s="22">
        <f t="shared" si="0"/>
        <v>4190</v>
      </c>
      <c r="J8" s="22">
        <f t="shared" si="1"/>
        <v>740</v>
      </c>
      <c r="K8" s="22" t="s">
        <v>28</v>
      </c>
    </row>
    <row r="9" spans="1:11" ht="14.25">
      <c r="A9" s="181">
        <v>6</v>
      </c>
      <c r="B9" s="4" t="s">
        <v>31</v>
      </c>
      <c r="C9" s="22" t="s">
        <v>30</v>
      </c>
      <c r="D9" s="182">
        <v>11</v>
      </c>
      <c r="E9" s="4">
        <v>1102</v>
      </c>
      <c r="F9" s="4" t="s">
        <v>21</v>
      </c>
      <c r="G9" s="183">
        <v>72.14</v>
      </c>
      <c r="H9" s="184">
        <v>4340</v>
      </c>
      <c r="I9" s="22">
        <f t="shared" si="0"/>
        <v>4040</v>
      </c>
      <c r="J9" s="22">
        <f t="shared" si="1"/>
        <v>590</v>
      </c>
      <c r="K9" s="22" t="s">
        <v>28</v>
      </c>
    </row>
    <row r="10" spans="1:11" ht="14.25">
      <c r="A10" s="181">
        <v>7</v>
      </c>
      <c r="B10" s="4" t="s">
        <v>31</v>
      </c>
      <c r="C10" s="22" t="s">
        <v>30</v>
      </c>
      <c r="D10" s="182">
        <v>13</v>
      </c>
      <c r="E10" s="4">
        <v>1302</v>
      </c>
      <c r="F10" s="4" t="s">
        <v>21</v>
      </c>
      <c r="G10" s="183">
        <v>72.14</v>
      </c>
      <c r="H10" s="184">
        <v>4390</v>
      </c>
      <c r="I10" s="22">
        <f t="shared" si="0"/>
        <v>4090</v>
      </c>
      <c r="J10" s="22">
        <f t="shared" si="1"/>
        <v>640</v>
      </c>
      <c r="K10" s="22"/>
    </row>
    <row r="11" spans="1:11" ht="14.25">
      <c r="A11" s="181">
        <v>8</v>
      </c>
      <c r="B11" s="4" t="s">
        <v>31</v>
      </c>
      <c r="C11" s="22" t="s">
        <v>30</v>
      </c>
      <c r="D11" s="182">
        <v>14</v>
      </c>
      <c r="E11" s="4">
        <v>1402</v>
      </c>
      <c r="F11" s="4" t="s">
        <v>21</v>
      </c>
      <c r="G11" s="183">
        <v>72.14</v>
      </c>
      <c r="H11" s="184">
        <v>4390</v>
      </c>
      <c r="I11" s="22">
        <f t="shared" si="0"/>
        <v>4090</v>
      </c>
      <c r="J11" s="22">
        <f t="shared" si="1"/>
        <v>640</v>
      </c>
      <c r="K11" s="22"/>
    </row>
    <row r="12" spans="1:11" ht="14.25">
      <c r="A12" s="181">
        <v>9</v>
      </c>
      <c r="B12" s="4" t="s">
        <v>31</v>
      </c>
      <c r="C12" s="22" t="s">
        <v>30</v>
      </c>
      <c r="D12" s="182">
        <v>15</v>
      </c>
      <c r="E12" s="4">
        <v>1502</v>
      </c>
      <c r="F12" s="4" t="s">
        <v>21</v>
      </c>
      <c r="G12" s="183">
        <v>72.14</v>
      </c>
      <c r="H12" s="184">
        <v>4440</v>
      </c>
      <c r="I12" s="22">
        <f t="shared" si="0"/>
        <v>4140</v>
      </c>
      <c r="J12" s="22">
        <f t="shared" si="1"/>
        <v>690</v>
      </c>
      <c r="K12" s="22" t="s">
        <v>28</v>
      </c>
    </row>
    <row r="13" spans="1:11" ht="14.25">
      <c r="A13" s="181">
        <v>10</v>
      </c>
      <c r="B13" s="4" t="s">
        <v>31</v>
      </c>
      <c r="C13" s="22" t="s">
        <v>30</v>
      </c>
      <c r="D13" s="182">
        <v>16</v>
      </c>
      <c r="E13" s="4">
        <v>1602</v>
      </c>
      <c r="F13" s="4" t="s">
        <v>21</v>
      </c>
      <c r="G13" s="183">
        <v>72.14</v>
      </c>
      <c r="H13" s="184">
        <v>4490</v>
      </c>
      <c r="I13" s="22">
        <f t="shared" si="0"/>
        <v>4190</v>
      </c>
      <c r="J13" s="22">
        <f t="shared" si="1"/>
        <v>740</v>
      </c>
      <c r="K13" s="22" t="s">
        <v>28</v>
      </c>
    </row>
    <row r="14" spans="1:11" ht="30" customHeight="1">
      <c r="A14" s="181">
        <v>11</v>
      </c>
      <c r="B14" s="4" t="s">
        <v>31</v>
      </c>
      <c r="C14" s="4" t="s">
        <v>30</v>
      </c>
      <c r="D14" s="182">
        <v>17</v>
      </c>
      <c r="E14" s="4">
        <v>1702</v>
      </c>
      <c r="F14" s="4" t="s">
        <v>21</v>
      </c>
      <c r="G14" s="183">
        <v>72.14</v>
      </c>
      <c r="H14" s="184">
        <v>4700</v>
      </c>
      <c r="I14" s="22">
        <f t="shared" si="0"/>
        <v>4400</v>
      </c>
      <c r="J14" s="22">
        <f t="shared" si="1"/>
        <v>950</v>
      </c>
      <c r="K14" s="188" t="s">
        <v>32</v>
      </c>
    </row>
    <row r="15" spans="1:11" ht="14.25">
      <c r="A15" s="181">
        <v>12</v>
      </c>
      <c r="B15" s="4" t="s">
        <v>33</v>
      </c>
      <c r="C15" s="22" t="s">
        <v>26</v>
      </c>
      <c r="D15" s="182">
        <v>1</v>
      </c>
      <c r="E15" s="4">
        <v>103</v>
      </c>
      <c r="F15" s="4" t="s">
        <v>21</v>
      </c>
      <c r="G15" s="183">
        <v>72.57</v>
      </c>
      <c r="H15" s="184">
        <v>4028</v>
      </c>
      <c r="I15" s="22">
        <f t="shared" si="0"/>
        <v>3728</v>
      </c>
      <c r="J15" s="22">
        <f t="shared" si="1"/>
        <v>278</v>
      </c>
      <c r="K15" s="22" t="s">
        <v>34</v>
      </c>
    </row>
    <row r="16" spans="1:11" ht="14.25">
      <c r="A16" s="181">
        <v>13</v>
      </c>
      <c r="B16" s="4" t="s">
        <v>35</v>
      </c>
      <c r="C16" s="22" t="s">
        <v>26</v>
      </c>
      <c r="D16" s="182">
        <v>15</v>
      </c>
      <c r="E16" s="4">
        <v>1502</v>
      </c>
      <c r="F16" s="4" t="s">
        <v>21</v>
      </c>
      <c r="G16" s="183">
        <v>74.19</v>
      </c>
      <c r="H16" s="184">
        <v>4440</v>
      </c>
      <c r="I16" s="22">
        <f t="shared" si="0"/>
        <v>4140</v>
      </c>
      <c r="J16" s="22">
        <f t="shared" si="1"/>
        <v>690</v>
      </c>
      <c r="K16" s="22" t="s">
        <v>28</v>
      </c>
    </row>
    <row r="17" spans="1:11" ht="14.25">
      <c r="A17" s="181">
        <v>14</v>
      </c>
      <c r="B17" s="4" t="s">
        <v>35</v>
      </c>
      <c r="C17" s="22" t="s">
        <v>26</v>
      </c>
      <c r="D17" s="182">
        <v>13</v>
      </c>
      <c r="E17" s="4">
        <v>1302</v>
      </c>
      <c r="F17" s="4" t="s">
        <v>21</v>
      </c>
      <c r="G17" s="183">
        <v>74.19</v>
      </c>
      <c r="H17" s="184">
        <v>4390</v>
      </c>
      <c r="I17" s="22">
        <f t="shared" si="0"/>
        <v>4090</v>
      </c>
      <c r="J17" s="22">
        <f t="shared" si="1"/>
        <v>640</v>
      </c>
      <c r="K17" s="22"/>
    </row>
    <row r="18" spans="1:11" ht="14.25">
      <c r="A18" s="181">
        <v>15</v>
      </c>
      <c r="B18" s="4" t="s">
        <v>35</v>
      </c>
      <c r="C18" s="22" t="s">
        <v>26</v>
      </c>
      <c r="D18" s="182">
        <v>14</v>
      </c>
      <c r="E18" s="4">
        <v>1402</v>
      </c>
      <c r="F18" s="4" t="s">
        <v>21</v>
      </c>
      <c r="G18" s="183">
        <v>74.19</v>
      </c>
      <c r="H18" s="184">
        <v>4390</v>
      </c>
      <c r="I18" s="22">
        <f t="shared" si="0"/>
        <v>4090</v>
      </c>
      <c r="J18" s="22">
        <f t="shared" si="1"/>
        <v>640</v>
      </c>
      <c r="K18" s="22"/>
    </row>
    <row r="19" spans="1:11" ht="36.75" customHeight="1">
      <c r="A19" s="181">
        <v>16</v>
      </c>
      <c r="B19" s="4" t="s">
        <v>35</v>
      </c>
      <c r="C19" s="22" t="s">
        <v>36</v>
      </c>
      <c r="D19" s="182">
        <v>17</v>
      </c>
      <c r="E19" s="4">
        <v>1702</v>
      </c>
      <c r="F19" s="4" t="s">
        <v>21</v>
      </c>
      <c r="G19" s="183">
        <v>74.19</v>
      </c>
      <c r="H19" s="184">
        <v>4700</v>
      </c>
      <c r="I19" s="22">
        <f t="shared" si="0"/>
        <v>4400</v>
      </c>
      <c r="J19" s="22">
        <f t="shared" si="1"/>
        <v>950</v>
      </c>
      <c r="K19" s="188" t="s">
        <v>37</v>
      </c>
    </row>
    <row r="20" spans="1:11" ht="14.25">
      <c r="A20" s="181">
        <v>17</v>
      </c>
      <c r="B20" s="4" t="s">
        <v>35</v>
      </c>
      <c r="C20" s="22" t="s">
        <v>36</v>
      </c>
      <c r="D20" s="182">
        <v>14</v>
      </c>
      <c r="E20" s="4">
        <v>1402</v>
      </c>
      <c r="F20" s="4" t="s">
        <v>21</v>
      </c>
      <c r="G20" s="183">
        <v>74.19</v>
      </c>
      <c r="H20" s="184">
        <v>4390</v>
      </c>
      <c r="I20" s="22">
        <f t="shared" si="0"/>
        <v>4090</v>
      </c>
      <c r="J20" s="22">
        <f t="shared" si="1"/>
        <v>640</v>
      </c>
      <c r="K20" s="22"/>
    </row>
    <row r="21" spans="1:11" ht="14.25">
      <c r="A21" s="181">
        <v>18</v>
      </c>
      <c r="B21" s="4" t="s">
        <v>35</v>
      </c>
      <c r="C21" s="22" t="s">
        <v>36</v>
      </c>
      <c r="D21" s="182">
        <v>15</v>
      </c>
      <c r="E21" s="4">
        <v>1502</v>
      </c>
      <c r="F21" s="4" t="s">
        <v>21</v>
      </c>
      <c r="G21" s="183">
        <v>74.19</v>
      </c>
      <c r="H21" s="184">
        <v>4440</v>
      </c>
      <c r="I21" s="22">
        <f t="shared" si="0"/>
        <v>4140</v>
      </c>
      <c r="J21" s="22">
        <f t="shared" si="1"/>
        <v>690</v>
      </c>
      <c r="K21" s="22"/>
    </row>
    <row r="22" spans="1:11" ht="14.25">
      <c r="A22" s="181">
        <v>19</v>
      </c>
      <c r="B22" s="4" t="s">
        <v>35</v>
      </c>
      <c r="C22" s="22" t="s">
        <v>36</v>
      </c>
      <c r="D22" s="182">
        <v>16</v>
      </c>
      <c r="E22" s="4">
        <v>1602</v>
      </c>
      <c r="F22" s="4" t="s">
        <v>21</v>
      </c>
      <c r="G22" s="183">
        <v>74.19</v>
      </c>
      <c r="H22" s="184">
        <v>4490</v>
      </c>
      <c r="I22" s="22">
        <f t="shared" si="0"/>
        <v>4190</v>
      </c>
      <c r="J22" s="22">
        <f t="shared" si="1"/>
        <v>740</v>
      </c>
      <c r="K22" s="22"/>
    </row>
    <row r="23" spans="1:11" ht="14.25">
      <c r="A23" s="181">
        <v>20</v>
      </c>
      <c r="B23" s="4" t="s">
        <v>29</v>
      </c>
      <c r="C23" s="22" t="s">
        <v>26</v>
      </c>
      <c r="D23" s="182">
        <v>14</v>
      </c>
      <c r="E23" s="4">
        <v>1402</v>
      </c>
      <c r="F23" s="4" t="s">
        <v>21</v>
      </c>
      <c r="G23" s="183">
        <v>74.91</v>
      </c>
      <c r="H23" s="184">
        <v>4390</v>
      </c>
      <c r="I23" s="22">
        <f t="shared" si="0"/>
        <v>4090</v>
      </c>
      <c r="J23" s="22">
        <f t="shared" si="1"/>
        <v>640</v>
      </c>
      <c r="K23" s="22"/>
    </row>
    <row r="24" spans="1:11" ht="14.25">
      <c r="A24" s="181">
        <v>21</v>
      </c>
      <c r="B24" s="4" t="s">
        <v>29</v>
      </c>
      <c r="C24" s="22" t="s">
        <v>26</v>
      </c>
      <c r="D24" s="182">
        <v>15</v>
      </c>
      <c r="E24" s="4">
        <v>1502</v>
      </c>
      <c r="F24" s="4" t="s">
        <v>21</v>
      </c>
      <c r="G24" s="183">
        <v>74.91</v>
      </c>
      <c r="H24" s="184">
        <v>4440</v>
      </c>
      <c r="I24" s="22">
        <f t="shared" si="0"/>
        <v>4140</v>
      </c>
      <c r="J24" s="22">
        <f t="shared" si="1"/>
        <v>690</v>
      </c>
      <c r="K24" s="22" t="s">
        <v>28</v>
      </c>
    </row>
    <row r="25" spans="1:11" ht="14.25">
      <c r="A25" s="181">
        <v>22</v>
      </c>
      <c r="B25" s="4" t="s">
        <v>29</v>
      </c>
      <c r="C25" s="22" t="s">
        <v>26</v>
      </c>
      <c r="D25" s="182">
        <v>16</v>
      </c>
      <c r="E25" s="4">
        <v>1602</v>
      </c>
      <c r="F25" s="4" t="s">
        <v>21</v>
      </c>
      <c r="G25" s="183">
        <v>74.91</v>
      </c>
      <c r="H25" s="184">
        <v>4490</v>
      </c>
      <c r="I25" s="22">
        <f t="shared" si="0"/>
        <v>4190</v>
      </c>
      <c r="J25" s="22">
        <f t="shared" si="1"/>
        <v>740</v>
      </c>
      <c r="K25" s="22" t="s">
        <v>28</v>
      </c>
    </row>
    <row r="26" spans="1:11" ht="27">
      <c r="A26" s="181">
        <v>23</v>
      </c>
      <c r="B26" s="4" t="s">
        <v>29</v>
      </c>
      <c r="C26" s="4" t="s">
        <v>26</v>
      </c>
      <c r="D26" s="182">
        <v>17</v>
      </c>
      <c r="E26" s="4">
        <v>1702</v>
      </c>
      <c r="F26" s="4" t="s">
        <v>21</v>
      </c>
      <c r="G26" s="183">
        <v>74.91</v>
      </c>
      <c r="H26" s="184">
        <v>4700</v>
      </c>
      <c r="I26" s="22">
        <f t="shared" si="0"/>
        <v>4400</v>
      </c>
      <c r="J26" s="22">
        <f t="shared" si="1"/>
        <v>950</v>
      </c>
      <c r="K26" s="188" t="s">
        <v>38</v>
      </c>
    </row>
    <row r="27" spans="1:11" ht="14.25">
      <c r="A27" s="181">
        <v>24</v>
      </c>
      <c r="B27" s="4" t="s">
        <v>39</v>
      </c>
      <c r="C27" s="22" t="s">
        <v>26</v>
      </c>
      <c r="D27" s="182">
        <v>10</v>
      </c>
      <c r="E27" s="4">
        <v>1002</v>
      </c>
      <c r="F27" s="4" t="s">
        <v>21</v>
      </c>
      <c r="G27" s="183">
        <v>75.67</v>
      </c>
      <c r="H27" s="184">
        <v>4290</v>
      </c>
      <c r="I27" s="22">
        <f t="shared" si="0"/>
        <v>3990</v>
      </c>
      <c r="J27" s="22">
        <f t="shared" si="1"/>
        <v>540</v>
      </c>
      <c r="K27" s="22" t="s">
        <v>28</v>
      </c>
    </row>
    <row r="28" spans="1:11" ht="14.25">
      <c r="A28" s="181">
        <v>25</v>
      </c>
      <c r="B28" s="4" t="s">
        <v>39</v>
      </c>
      <c r="C28" s="22" t="s">
        <v>26</v>
      </c>
      <c r="D28" s="182">
        <v>11</v>
      </c>
      <c r="E28" s="4">
        <v>1102</v>
      </c>
      <c r="F28" s="4" t="s">
        <v>21</v>
      </c>
      <c r="G28" s="183">
        <v>75.67</v>
      </c>
      <c r="H28" s="184">
        <v>4340</v>
      </c>
      <c r="I28" s="22">
        <f t="shared" si="0"/>
        <v>4040</v>
      </c>
      <c r="J28" s="22">
        <f t="shared" si="1"/>
        <v>590</v>
      </c>
      <c r="K28" s="22" t="s">
        <v>28</v>
      </c>
    </row>
    <row r="29" spans="1:11" ht="14.25">
      <c r="A29" s="181">
        <v>26</v>
      </c>
      <c r="B29" s="4" t="s">
        <v>39</v>
      </c>
      <c r="C29" s="22" t="s">
        <v>26</v>
      </c>
      <c r="D29" s="182">
        <v>12</v>
      </c>
      <c r="E29" s="4">
        <v>1202</v>
      </c>
      <c r="F29" s="4" t="s">
        <v>21</v>
      </c>
      <c r="G29" s="183">
        <v>75.67</v>
      </c>
      <c r="H29" s="184">
        <v>4390</v>
      </c>
      <c r="I29" s="22">
        <f t="shared" si="0"/>
        <v>4090</v>
      </c>
      <c r="J29" s="22">
        <f t="shared" si="1"/>
        <v>640</v>
      </c>
      <c r="K29" s="22" t="s">
        <v>28</v>
      </c>
    </row>
    <row r="30" spans="1:11" ht="14.25">
      <c r="A30" s="181">
        <v>27</v>
      </c>
      <c r="B30" s="4" t="s">
        <v>39</v>
      </c>
      <c r="C30" s="22" t="s">
        <v>36</v>
      </c>
      <c r="D30" s="182">
        <v>10</v>
      </c>
      <c r="E30" s="4">
        <v>1002</v>
      </c>
      <c r="F30" s="4" t="s">
        <v>21</v>
      </c>
      <c r="G30" s="183">
        <v>75.67</v>
      </c>
      <c r="H30" s="184">
        <v>4290</v>
      </c>
      <c r="I30" s="22">
        <f t="shared" si="0"/>
        <v>3990</v>
      </c>
      <c r="J30" s="22">
        <f t="shared" si="1"/>
        <v>540</v>
      </c>
      <c r="K30" s="22" t="s">
        <v>28</v>
      </c>
    </row>
    <row r="31" spans="1:11" ht="14.25">
      <c r="A31" s="181">
        <v>28</v>
      </c>
      <c r="B31" s="4" t="s">
        <v>39</v>
      </c>
      <c r="C31" s="22" t="s">
        <v>36</v>
      </c>
      <c r="D31" s="182">
        <v>11</v>
      </c>
      <c r="E31" s="4">
        <v>1102</v>
      </c>
      <c r="F31" s="4" t="s">
        <v>21</v>
      </c>
      <c r="G31" s="183">
        <v>75.67</v>
      </c>
      <c r="H31" s="184">
        <v>4340</v>
      </c>
      <c r="I31" s="22">
        <f t="shared" si="0"/>
        <v>4040</v>
      </c>
      <c r="J31" s="22">
        <f t="shared" si="1"/>
        <v>590</v>
      </c>
      <c r="K31" s="22" t="s">
        <v>28</v>
      </c>
    </row>
    <row r="32" spans="1:11" ht="14.25">
      <c r="A32" s="181">
        <v>29</v>
      </c>
      <c r="B32" s="4" t="s">
        <v>39</v>
      </c>
      <c r="C32" s="22" t="s">
        <v>36</v>
      </c>
      <c r="D32" s="182">
        <v>12</v>
      </c>
      <c r="E32" s="4">
        <v>1202</v>
      </c>
      <c r="F32" s="4" t="s">
        <v>21</v>
      </c>
      <c r="G32" s="183">
        <v>75.67</v>
      </c>
      <c r="H32" s="184">
        <v>4390</v>
      </c>
      <c r="I32" s="22">
        <f t="shared" si="0"/>
        <v>4090</v>
      </c>
      <c r="J32" s="22">
        <f t="shared" si="1"/>
        <v>640</v>
      </c>
      <c r="K32" s="22" t="s">
        <v>28</v>
      </c>
    </row>
    <row r="33" spans="1:11" ht="14.25">
      <c r="A33" s="181">
        <v>30</v>
      </c>
      <c r="B33" s="4" t="s">
        <v>31</v>
      </c>
      <c r="C33" s="22" t="s">
        <v>26</v>
      </c>
      <c r="D33" s="182">
        <v>10</v>
      </c>
      <c r="E33" s="4">
        <v>1002</v>
      </c>
      <c r="F33" s="4" t="s">
        <v>21</v>
      </c>
      <c r="G33" s="183">
        <v>75.9</v>
      </c>
      <c r="H33" s="184">
        <v>4290</v>
      </c>
      <c r="I33" s="22">
        <f t="shared" si="0"/>
        <v>3990</v>
      </c>
      <c r="J33" s="22">
        <f t="shared" si="1"/>
        <v>540</v>
      </c>
      <c r="K33" s="22" t="s">
        <v>28</v>
      </c>
    </row>
    <row r="34" spans="1:11" ht="14.25">
      <c r="A34" s="181">
        <v>31</v>
      </c>
      <c r="B34" s="4" t="s">
        <v>31</v>
      </c>
      <c r="C34" s="22" t="s">
        <v>26</v>
      </c>
      <c r="D34" s="182">
        <v>11</v>
      </c>
      <c r="E34" s="4">
        <v>1102</v>
      </c>
      <c r="F34" s="4" t="s">
        <v>21</v>
      </c>
      <c r="G34" s="183">
        <v>75.9</v>
      </c>
      <c r="H34" s="184">
        <v>4340</v>
      </c>
      <c r="I34" s="22">
        <f t="shared" si="0"/>
        <v>4040</v>
      </c>
      <c r="J34" s="22">
        <f t="shared" si="1"/>
        <v>590</v>
      </c>
      <c r="K34" s="22" t="s">
        <v>28</v>
      </c>
    </row>
    <row r="35" spans="1:11" ht="14.25">
      <c r="A35" s="181">
        <v>32</v>
      </c>
      <c r="B35" s="4" t="s">
        <v>31</v>
      </c>
      <c r="C35" s="22" t="s">
        <v>26</v>
      </c>
      <c r="D35" s="182">
        <v>12</v>
      </c>
      <c r="E35" s="4">
        <v>1202</v>
      </c>
      <c r="F35" s="4" t="s">
        <v>21</v>
      </c>
      <c r="G35" s="183">
        <v>75.9</v>
      </c>
      <c r="H35" s="184">
        <v>4390</v>
      </c>
      <c r="I35" s="22">
        <f t="shared" si="0"/>
        <v>4090</v>
      </c>
      <c r="J35" s="22">
        <f t="shared" si="1"/>
        <v>640</v>
      </c>
      <c r="K35" s="22" t="s">
        <v>28</v>
      </c>
    </row>
    <row r="36" spans="1:11" ht="14.25">
      <c r="A36" s="181">
        <v>33</v>
      </c>
      <c r="B36" s="4" t="s">
        <v>31</v>
      </c>
      <c r="C36" s="22" t="s">
        <v>26</v>
      </c>
      <c r="D36" s="182">
        <v>13</v>
      </c>
      <c r="E36" s="4">
        <v>1302</v>
      </c>
      <c r="F36" s="4" t="s">
        <v>21</v>
      </c>
      <c r="G36" s="183">
        <v>75.9</v>
      </c>
      <c r="H36" s="184">
        <v>4390</v>
      </c>
      <c r="I36" s="22">
        <f t="shared" si="0"/>
        <v>4090</v>
      </c>
      <c r="J36" s="22">
        <f t="shared" si="1"/>
        <v>640</v>
      </c>
      <c r="K36" s="22"/>
    </row>
    <row r="37" spans="1:11" ht="14.25">
      <c r="A37" s="181">
        <v>34</v>
      </c>
      <c r="B37" s="4" t="s">
        <v>31</v>
      </c>
      <c r="C37" s="22" t="s">
        <v>26</v>
      </c>
      <c r="D37" s="182">
        <v>14</v>
      </c>
      <c r="E37" s="4">
        <v>1402</v>
      </c>
      <c r="F37" s="4" t="s">
        <v>21</v>
      </c>
      <c r="G37" s="183">
        <v>75.9</v>
      </c>
      <c r="H37" s="184">
        <v>4390</v>
      </c>
      <c r="I37" s="22">
        <f t="shared" si="0"/>
        <v>4090</v>
      </c>
      <c r="J37" s="22">
        <f t="shared" si="1"/>
        <v>640</v>
      </c>
      <c r="K37" s="22"/>
    </row>
    <row r="38" spans="1:11" ht="14.25">
      <c r="A38" s="181">
        <v>35</v>
      </c>
      <c r="B38" s="4" t="s">
        <v>31</v>
      </c>
      <c r="C38" s="22" t="s">
        <v>26</v>
      </c>
      <c r="D38" s="182">
        <v>16</v>
      </c>
      <c r="E38" s="4">
        <v>1602</v>
      </c>
      <c r="F38" s="4" t="s">
        <v>21</v>
      </c>
      <c r="G38" s="183">
        <v>75.9</v>
      </c>
      <c r="H38" s="184">
        <v>4490</v>
      </c>
      <c r="I38" s="22">
        <f t="shared" si="0"/>
        <v>4190</v>
      </c>
      <c r="J38" s="22">
        <f t="shared" si="1"/>
        <v>740</v>
      </c>
      <c r="K38" s="22" t="s">
        <v>28</v>
      </c>
    </row>
    <row r="39" spans="1:11" ht="14.25">
      <c r="A39" s="181">
        <v>36</v>
      </c>
      <c r="B39" s="4" t="s">
        <v>31</v>
      </c>
      <c r="C39" s="22" t="s">
        <v>36</v>
      </c>
      <c r="D39" s="182">
        <v>11</v>
      </c>
      <c r="E39" s="4">
        <v>1102</v>
      </c>
      <c r="F39" s="4" t="s">
        <v>21</v>
      </c>
      <c r="G39" s="183">
        <v>75.9</v>
      </c>
      <c r="H39" s="184">
        <v>4340</v>
      </c>
      <c r="I39" s="22">
        <f t="shared" si="0"/>
        <v>4040</v>
      </c>
      <c r="J39" s="22">
        <f t="shared" si="1"/>
        <v>590</v>
      </c>
      <c r="K39" s="22" t="s">
        <v>28</v>
      </c>
    </row>
    <row r="40" spans="1:11" ht="14.25">
      <c r="A40" s="181">
        <v>37</v>
      </c>
      <c r="B40" s="4" t="s">
        <v>31</v>
      </c>
      <c r="C40" s="22" t="s">
        <v>36</v>
      </c>
      <c r="D40" s="182">
        <v>12</v>
      </c>
      <c r="E40" s="4">
        <v>1202</v>
      </c>
      <c r="F40" s="4" t="s">
        <v>21</v>
      </c>
      <c r="G40" s="183">
        <v>75.9</v>
      </c>
      <c r="H40" s="184">
        <v>4390</v>
      </c>
      <c r="I40" s="22">
        <f t="shared" si="0"/>
        <v>4090</v>
      </c>
      <c r="J40" s="22">
        <f t="shared" si="1"/>
        <v>640</v>
      </c>
      <c r="K40" s="22" t="s">
        <v>28</v>
      </c>
    </row>
    <row r="41" spans="1:11" ht="14.25">
      <c r="A41" s="181">
        <v>38</v>
      </c>
      <c r="B41" s="4" t="s">
        <v>31</v>
      </c>
      <c r="C41" s="22" t="s">
        <v>36</v>
      </c>
      <c r="D41" s="182">
        <v>13</v>
      </c>
      <c r="E41" s="4">
        <v>1302</v>
      </c>
      <c r="F41" s="4" t="s">
        <v>21</v>
      </c>
      <c r="G41" s="183">
        <v>75.9</v>
      </c>
      <c r="H41" s="184">
        <v>4390</v>
      </c>
      <c r="I41" s="22">
        <f t="shared" si="0"/>
        <v>4090</v>
      </c>
      <c r="J41" s="22">
        <f t="shared" si="1"/>
        <v>640</v>
      </c>
      <c r="K41" s="22"/>
    </row>
    <row r="42" spans="1:11" ht="14.25">
      <c r="A42" s="181">
        <v>39</v>
      </c>
      <c r="B42" s="4" t="s">
        <v>31</v>
      </c>
      <c r="C42" s="22" t="s">
        <v>36</v>
      </c>
      <c r="D42" s="182">
        <v>14</v>
      </c>
      <c r="E42" s="4">
        <v>1402</v>
      </c>
      <c r="F42" s="4" t="s">
        <v>21</v>
      </c>
      <c r="G42" s="183">
        <v>75.9</v>
      </c>
      <c r="H42" s="184">
        <v>4390</v>
      </c>
      <c r="I42" s="22">
        <f t="shared" si="0"/>
        <v>4090</v>
      </c>
      <c r="J42" s="22">
        <f t="shared" si="1"/>
        <v>640</v>
      </c>
      <c r="K42" s="22"/>
    </row>
    <row r="43" spans="1:11" ht="14.25">
      <c r="A43" s="181">
        <v>40</v>
      </c>
      <c r="B43" s="4" t="s">
        <v>31</v>
      </c>
      <c r="C43" s="22" t="s">
        <v>36</v>
      </c>
      <c r="D43" s="182">
        <v>15</v>
      </c>
      <c r="E43" s="4">
        <v>1502</v>
      </c>
      <c r="F43" s="4" t="s">
        <v>21</v>
      </c>
      <c r="G43" s="183">
        <v>75.9</v>
      </c>
      <c r="H43" s="184">
        <v>4440</v>
      </c>
      <c r="I43" s="22">
        <f t="shared" si="0"/>
        <v>4140</v>
      </c>
      <c r="J43" s="22">
        <f t="shared" si="1"/>
        <v>690</v>
      </c>
      <c r="K43" s="22" t="s">
        <v>28</v>
      </c>
    </row>
    <row r="44" spans="1:11" ht="14.25">
      <c r="A44" s="181">
        <v>41</v>
      </c>
      <c r="B44" s="4" t="s">
        <v>31</v>
      </c>
      <c r="C44" s="22" t="s">
        <v>36</v>
      </c>
      <c r="D44" s="182">
        <v>16</v>
      </c>
      <c r="E44" s="4">
        <v>1602</v>
      </c>
      <c r="F44" s="4" t="s">
        <v>21</v>
      </c>
      <c r="G44" s="183">
        <v>75.9</v>
      </c>
      <c r="H44" s="184">
        <v>4490</v>
      </c>
      <c r="I44" s="22">
        <f t="shared" si="0"/>
        <v>4190</v>
      </c>
      <c r="J44" s="22">
        <f t="shared" si="1"/>
        <v>740</v>
      </c>
      <c r="K44" s="22" t="s">
        <v>28</v>
      </c>
    </row>
    <row r="45" spans="1:11" ht="14.25">
      <c r="A45" s="181">
        <v>42</v>
      </c>
      <c r="B45" s="4" t="s">
        <v>40</v>
      </c>
      <c r="C45" s="22" t="s">
        <v>26</v>
      </c>
      <c r="D45" s="182">
        <v>7</v>
      </c>
      <c r="E45" s="4">
        <v>702</v>
      </c>
      <c r="F45" s="4" t="s">
        <v>21</v>
      </c>
      <c r="G45" s="183">
        <v>76.84</v>
      </c>
      <c r="H45" s="184">
        <v>4140</v>
      </c>
      <c r="I45" s="22">
        <f aca="true" t="shared" si="2" ref="I45:I64">H45-300</f>
        <v>3840</v>
      </c>
      <c r="J45" s="22">
        <f aca="true" t="shared" si="3" ref="J45:J88">I45-3450</f>
        <v>390</v>
      </c>
      <c r="K45" s="22" t="s">
        <v>28</v>
      </c>
    </row>
    <row r="46" spans="1:11" ht="14.25">
      <c r="A46" s="181">
        <v>43</v>
      </c>
      <c r="B46" s="4" t="s">
        <v>40</v>
      </c>
      <c r="C46" s="22" t="s">
        <v>26</v>
      </c>
      <c r="D46" s="182">
        <v>8</v>
      </c>
      <c r="E46" s="4">
        <v>802</v>
      </c>
      <c r="F46" s="4" t="s">
        <v>21</v>
      </c>
      <c r="G46" s="183">
        <v>76.84</v>
      </c>
      <c r="H46" s="184">
        <v>4190</v>
      </c>
      <c r="I46" s="22">
        <f t="shared" si="2"/>
        <v>3890</v>
      </c>
      <c r="J46" s="22">
        <f t="shared" si="3"/>
        <v>440</v>
      </c>
      <c r="K46" s="22" t="s">
        <v>28</v>
      </c>
    </row>
    <row r="47" spans="1:11" ht="14.25">
      <c r="A47" s="181">
        <v>44</v>
      </c>
      <c r="B47" s="4" t="s">
        <v>40</v>
      </c>
      <c r="C47" s="22" t="s">
        <v>26</v>
      </c>
      <c r="D47" s="182">
        <v>9</v>
      </c>
      <c r="E47" s="4">
        <v>902</v>
      </c>
      <c r="F47" s="4" t="s">
        <v>21</v>
      </c>
      <c r="G47" s="183">
        <v>76.84</v>
      </c>
      <c r="H47" s="184">
        <v>4240</v>
      </c>
      <c r="I47" s="22">
        <f t="shared" si="2"/>
        <v>3940</v>
      </c>
      <c r="J47" s="22">
        <f t="shared" si="3"/>
        <v>490</v>
      </c>
      <c r="K47" s="22" t="s">
        <v>28</v>
      </c>
    </row>
    <row r="48" spans="1:11" ht="14.25">
      <c r="A48" s="181">
        <v>45</v>
      </c>
      <c r="B48" s="4" t="s">
        <v>40</v>
      </c>
      <c r="C48" s="22" t="s">
        <v>26</v>
      </c>
      <c r="D48" s="182">
        <v>10</v>
      </c>
      <c r="E48" s="4">
        <v>1002</v>
      </c>
      <c r="F48" s="4" t="s">
        <v>21</v>
      </c>
      <c r="G48" s="183">
        <v>76.84</v>
      </c>
      <c r="H48" s="184">
        <v>4290</v>
      </c>
      <c r="I48" s="22">
        <f t="shared" si="2"/>
        <v>3990</v>
      </c>
      <c r="J48" s="22">
        <f t="shared" si="3"/>
        <v>540</v>
      </c>
      <c r="K48" s="22" t="s">
        <v>28</v>
      </c>
    </row>
    <row r="49" spans="1:11" ht="14.25">
      <c r="A49" s="181">
        <v>46</v>
      </c>
      <c r="B49" s="4" t="s">
        <v>40</v>
      </c>
      <c r="C49" s="22" t="s">
        <v>26</v>
      </c>
      <c r="D49" s="182">
        <v>11</v>
      </c>
      <c r="E49" s="4">
        <v>1102</v>
      </c>
      <c r="F49" s="4" t="s">
        <v>21</v>
      </c>
      <c r="G49" s="183">
        <v>76.84</v>
      </c>
      <c r="H49" s="184">
        <v>4340</v>
      </c>
      <c r="I49" s="22">
        <f t="shared" si="2"/>
        <v>4040</v>
      </c>
      <c r="J49" s="22">
        <f t="shared" si="3"/>
        <v>590</v>
      </c>
      <c r="K49" s="22" t="s">
        <v>28</v>
      </c>
    </row>
    <row r="50" spans="1:11" ht="14.25">
      <c r="A50" s="181">
        <v>47</v>
      </c>
      <c r="B50" s="4" t="s">
        <v>40</v>
      </c>
      <c r="C50" s="22" t="s">
        <v>26</v>
      </c>
      <c r="D50" s="182">
        <v>12</v>
      </c>
      <c r="E50" s="4">
        <v>1202</v>
      </c>
      <c r="F50" s="4" t="s">
        <v>21</v>
      </c>
      <c r="G50" s="183">
        <v>76.84</v>
      </c>
      <c r="H50" s="184">
        <v>4390</v>
      </c>
      <c r="I50" s="22">
        <f t="shared" si="2"/>
        <v>4090</v>
      </c>
      <c r="J50" s="22">
        <f t="shared" si="3"/>
        <v>640</v>
      </c>
      <c r="K50" s="22" t="s">
        <v>28</v>
      </c>
    </row>
    <row r="51" spans="1:11" ht="27">
      <c r="A51" s="181">
        <v>48</v>
      </c>
      <c r="B51" s="4" t="s">
        <v>40</v>
      </c>
      <c r="C51" s="22" t="s">
        <v>26</v>
      </c>
      <c r="D51" s="182">
        <v>13</v>
      </c>
      <c r="E51" s="4">
        <v>1302</v>
      </c>
      <c r="F51" s="4" t="s">
        <v>21</v>
      </c>
      <c r="G51" s="183">
        <v>76.84</v>
      </c>
      <c r="H51" s="184">
        <v>4700</v>
      </c>
      <c r="I51" s="22">
        <f t="shared" si="2"/>
        <v>4400</v>
      </c>
      <c r="J51" s="22">
        <f t="shared" si="3"/>
        <v>950</v>
      </c>
      <c r="K51" s="188" t="s">
        <v>41</v>
      </c>
    </row>
    <row r="52" spans="1:11" ht="14.25">
      <c r="A52" s="181">
        <v>49</v>
      </c>
      <c r="B52" s="4" t="s">
        <v>40</v>
      </c>
      <c r="C52" s="22" t="s">
        <v>36</v>
      </c>
      <c r="D52" s="182">
        <v>5</v>
      </c>
      <c r="E52" s="4">
        <v>502</v>
      </c>
      <c r="F52" s="4" t="s">
        <v>21</v>
      </c>
      <c r="G52" s="183">
        <v>76.84</v>
      </c>
      <c r="H52" s="184">
        <v>4040</v>
      </c>
      <c r="I52" s="22">
        <f t="shared" si="2"/>
        <v>3740</v>
      </c>
      <c r="J52" s="22">
        <f t="shared" si="3"/>
        <v>290</v>
      </c>
      <c r="K52" s="22" t="s">
        <v>28</v>
      </c>
    </row>
    <row r="53" spans="1:11" ht="14.25">
      <c r="A53" s="181">
        <v>50</v>
      </c>
      <c r="B53" s="4" t="s">
        <v>40</v>
      </c>
      <c r="C53" s="22" t="s">
        <v>36</v>
      </c>
      <c r="D53" s="182">
        <v>13</v>
      </c>
      <c r="E53" s="4">
        <v>1302</v>
      </c>
      <c r="F53" s="4" t="s">
        <v>21</v>
      </c>
      <c r="G53" s="183">
        <v>76.84</v>
      </c>
      <c r="H53" s="184">
        <v>4700</v>
      </c>
      <c r="I53" s="22">
        <f t="shared" si="2"/>
        <v>4400</v>
      </c>
      <c r="J53" s="22">
        <f t="shared" si="3"/>
        <v>950</v>
      </c>
      <c r="K53" s="185" t="s">
        <v>42</v>
      </c>
    </row>
    <row r="54" spans="1:11" ht="14.25">
      <c r="A54" s="181">
        <v>51</v>
      </c>
      <c r="B54" s="4" t="s">
        <v>40</v>
      </c>
      <c r="C54" s="22" t="s">
        <v>36</v>
      </c>
      <c r="D54" s="182">
        <v>7</v>
      </c>
      <c r="E54" s="4">
        <v>702</v>
      </c>
      <c r="F54" s="4" t="s">
        <v>21</v>
      </c>
      <c r="G54" s="183">
        <v>76.84</v>
      </c>
      <c r="H54" s="184">
        <v>4140</v>
      </c>
      <c r="I54" s="22">
        <f t="shared" si="2"/>
        <v>3840</v>
      </c>
      <c r="J54" s="22">
        <f t="shared" si="3"/>
        <v>390</v>
      </c>
      <c r="K54" s="22" t="s">
        <v>28</v>
      </c>
    </row>
    <row r="55" spans="1:11" ht="14.25">
      <c r="A55" s="181">
        <v>52</v>
      </c>
      <c r="B55" s="4" t="s">
        <v>40</v>
      </c>
      <c r="C55" s="22" t="s">
        <v>36</v>
      </c>
      <c r="D55" s="182">
        <v>8</v>
      </c>
      <c r="E55" s="4">
        <v>802</v>
      </c>
      <c r="F55" s="4" t="s">
        <v>21</v>
      </c>
      <c r="G55" s="183">
        <v>76.84</v>
      </c>
      <c r="H55" s="184">
        <v>4190</v>
      </c>
      <c r="I55" s="22">
        <f t="shared" si="2"/>
        <v>3890</v>
      </c>
      <c r="J55" s="22">
        <f t="shared" si="3"/>
        <v>440</v>
      </c>
      <c r="K55" s="22" t="s">
        <v>28</v>
      </c>
    </row>
    <row r="56" spans="1:11" ht="14.25">
      <c r="A56" s="181">
        <v>53</v>
      </c>
      <c r="B56" s="4" t="s">
        <v>40</v>
      </c>
      <c r="C56" s="22" t="s">
        <v>36</v>
      </c>
      <c r="D56" s="182">
        <v>9</v>
      </c>
      <c r="E56" s="4">
        <v>902</v>
      </c>
      <c r="F56" s="4" t="s">
        <v>21</v>
      </c>
      <c r="G56" s="183">
        <v>76.84</v>
      </c>
      <c r="H56" s="184">
        <v>4240</v>
      </c>
      <c r="I56" s="22">
        <f t="shared" si="2"/>
        <v>3940</v>
      </c>
      <c r="J56" s="22">
        <f t="shared" si="3"/>
        <v>490</v>
      </c>
      <c r="K56" s="22" t="s">
        <v>28</v>
      </c>
    </row>
    <row r="57" spans="1:11" ht="14.25">
      <c r="A57" s="181">
        <v>54</v>
      </c>
      <c r="B57" s="4" t="s">
        <v>40</v>
      </c>
      <c r="C57" s="22" t="s">
        <v>36</v>
      </c>
      <c r="D57" s="182">
        <v>10</v>
      </c>
      <c r="E57" s="4">
        <v>1002</v>
      </c>
      <c r="F57" s="4" t="s">
        <v>21</v>
      </c>
      <c r="G57" s="183">
        <v>76.84</v>
      </c>
      <c r="H57" s="184">
        <v>4290</v>
      </c>
      <c r="I57" s="22">
        <f t="shared" si="2"/>
        <v>3990</v>
      </c>
      <c r="J57" s="22">
        <f t="shared" si="3"/>
        <v>540</v>
      </c>
      <c r="K57" s="22" t="s">
        <v>28</v>
      </c>
    </row>
    <row r="58" spans="1:11" ht="14.25">
      <c r="A58" s="181">
        <v>55</v>
      </c>
      <c r="B58" s="4" t="s">
        <v>40</v>
      </c>
      <c r="C58" s="22" t="s">
        <v>36</v>
      </c>
      <c r="D58" s="182">
        <v>12</v>
      </c>
      <c r="E58" s="4">
        <v>1202</v>
      </c>
      <c r="F58" s="4" t="s">
        <v>21</v>
      </c>
      <c r="G58" s="183">
        <v>76.84</v>
      </c>
      <c r="H58" s="184">
        <v>4390</v>
      </c>
      <c r="I58" s="22">
        <f t="shared" si="2"/>
        <v>4090</v>
      </c>
      <c r="J58" s="22">
        <f t="shared" si="3"/>
        <v>640</v>
      </c>
      <c r="K58" s="22" t="s">
        <v>28</v>
      </c>
    </row>
    <row r="59" spans="1:11" ht="14.25">
      <c r="A59" s="181">
        <v>56</v>
      </c>
      <c r="B59" s="4" t="s">
        <v>29</v>
      </c>
      <c r="C59" s="22" t="s">
        <v>26</v>
      </c>
      <c r="D59" s="182">
        <v>14</v>
      </c>
      <c r="E59" s="4">
        <v>1403</v>
      </c>
      <c r="F59" s="185" t="s">
        <v>21</v>
      </c>
      <c r="G59" s="183">
        <v>87.37</v>
      </c>
      <c r="H59" s="184">
        <v>4390</v>
      </c>
      <c r="I59" s="22">
        <f t="shared" si="2"/>
        <v>4090</v>
      </c>
      <c r="J59" s="22">
        <f t="shared" si="3"/>
        <v>640</v>
      </c>
      <c r="K59" s="22"/>
    </row>
    <row r="60" spans="1:11" ht="14.25">
      <c r="A60" s="181">
        <v>57</v>
      </c>
      <c r="B60" s="4" t="s">
        <v>43</v>
      </c>
      <c r="C60" s="22" t="s">
        <v>30</v>
      </c>
      <c r="D60" s="182">
        <v>1</v>
      </c>
      <c r="E60" s="4">
        <v>101</v>
      </c>
      <c r="F60" s="4" t="s">
        <v>21</v>
      </c>
      <c r="G60" s="183">
        <v>93.36</v>
      </c>
      <c r="H60" s="184">
        <v>4028</v>
      </c>
      <c r="I60" s="22">
        <f t="shared" si="2"/>
        <v>3728</v>
      </c>
      <c r="J60" s="22">
        <f t="shared" si="3"/>
        <v>278</v>
      </c>
      <c r="K60" s="22" t="s">
        <v>34</v>
      </c>
    </row>
    <row r="61" spans="1:11" ht="14.25">
      <c r="A61" s="181">
        <v>58</v>
      </c>
      <c r="B61" s="4" t="s">
        <v>44</v>
      </c>
      <c r="C61" s="22" t="s">
        <v>36</v>
      </c>
      <c r="D61" s="182">
        <v>11</v>
      </c>
      <c r="E61" s="4">
        <v>1101</v>
      </c>
      <c r="F61" s="4" t="s">
        <v>21</v>
      </c>
      <c r="G61" s="183">
        <v>97.44</v>
      </c>
      <c r="H61" s="184">
        <v>3970</v>
      </c>
      <c r="I61" s="22">
        <f t="shared" si="2"/>
        <v>3670</v>
      </c>
      <c r="J61" s="22">
        <f t="shared" si="3"/>
        <v>220</v>
      </c>
      <c r="K61" s="22" t="s">
        <v>28</v>
      </c>
    </row>
    <row r="62" spans="1:11" ht="14.25">
      <c r="A62" s="181">
        <v>59</v>
      </c>
      <c r="B62" s="4" t="s">
        <v>44</v>
      </c>
      <c r="C62" s="22" t="s">
        <v>45</v>
      </c>
      <c r="D62" s="182">
        <v>8</v>
      </c>
      <c r="E62" s="4">
        <v>801</v>
      </c>
      <c r="F62" s="4" t="s">
        <v>21</v>
      </c>
      <c r="G62" s="183">
        <v>98.33</v>
      </c>
      <c r="H62" s="184">
        <v>4330</v>
      </c>
      <c r="I62" s="22">
        <f t="shared" si="2"/>
        <v>4030</v>
      </c>
      <c r="J62" s="22">
        <f t="shared" si="3"/>
        <v>580</v>
      </c>
      <c r="K62" s="22" t="s">
        <v>28</v>
      </c>
    </row>
    <row r="63" spans="1:11" ht="14.25">
      <c r="A63" s="181">
        <v>60</v>
      </c>
      <c r="B63" s="4" t="s">
        <v>44</v>
      </c>
      <c r="C63" s="22" t="s">
        <v>45</v>
      </c>
      <c r="D63" s="182">
        <v>11</v>
      </c>
      <c r="E63" s="4">
        <v>1101</v>
      </c>
      <c r="F63" s="4" t="s">
        <v>21</v>
      </c>
      <c r="G63" s="183">
        <v>98.33</v>
      </c>
      <c r="H63" s="184">
        <v>3970</v>
      </c>
      <c r="I63" s="22">
        <f t="shared" si="2"/>
        <v>3670</v>
      </c>
      <c r="J63" s="22">
        <f t="shared" si="3"/>
        <v>220</v>
      </c>
      <c r="K63" s="22" t="s">
        <v>28</v>
      </c>
    </row>
    <row r="64" spans="1:11" ht="14.25">
      <c r="A64" s="181">
        <v>61</v>
      </c>
      <c r="B64" s="4" t="s">
        <v>44</v>
      </c>
      <c r="C64" s="22" t="s">
        <v>46</v>
      </c>
      <c r="D64" s="182">
        <v>6</v>
      </c>
      <c r="E64" s="4">
        <v>601</v>
      </c>
      <c r="F64" s="4" t="s">
        <v>21</v>
      </c>
      <c r="G64" s="183">
        <v>98.34</v>
      </c>
      <c r="H64" s="184">
        <v>4270</v>
      </c>
      <c r="I64" s="22">
        <f t="shared" si="2"/>
        <v>3970</v>
      </c>
      <c r="J64" s="22">
        <f t="shared" si="3"/>
        <v>520</v>
      </c>
      <c r="K64" s="22" t="s">
        <v>28</v>
      </c>
    </row>
    <row r="65" spans="1:11" ht="14.25">
      <c r="A65" s="181">
        <v>62</v>
      </c>
      <c r="B65" s="4" t="s">
        <v>44</v>
      </c>
      <c r="C65" s="22" t="s">
        <v>36</v>
      </c>
      <c r="D65" s="182">
        <v>3</v>
      </c>
      <c r="E65" s="4">
        <v>302</v>
      </c>
      <c r="F65" s="4" t="s">
        <v>21</v>
      </c>
      <c r="G65" s="183">
        <v>99.12</v>
      </c>
      <c r="H65" s="184">
        <v>4120</v>
      </c>
      <c r="I65" s="22">
        <f aca="true" t="shared" si="4" ref="I65:I107">H65-300</f>
        <v>3820</v>
      </c>
      <c r="J65" s="22">
        <f t="shared" si="3"/>
        <v>370</v>
      </c>
      <c r="K65" s="22" t="s">
        <v>28</v>
      </c>
    </row>
    <row r="66" spans="1:11" ht="14.25">
      <c r="A66" s="181">
        <v>63</v>
      </c>
      <c r="B66" s="4" t="s">
        <v>44</v>
      </c>
      <c r="C66" s="22" t="s">
        <v>36</v>
      </c>
      <c r="D66" s="182">
        <v>4</v>
      </c>
      <c r="E66" s="4">
        <v>402</v>
      </c>
      <c r="F66" s="4" t="s">
        <v>21</v>
      </c>
      <c r="G66" s="183">
        <v>99.12</v>
      </c>
      <c r="H66" s="184">
        <v>4170</v>
      </c>
      <c r="I66" s="22">
        <f t="shared" si="4"/>
        <v>3870</v>
      </c>
      <c r="J66" s="22">
        <f t="shared" si="3"/>
        <v>420</v>
      </c>
      <c r="K66" s="22" t="s">
        <v>28</v>
      </c>
    </row>
    <row r="67" spans="1:11" ht="14.25">
      <c r="A67" s="181">
        <v>64</v>
      </c>
      <c r="B67" s="4" t="s">
        <v>44</v>
      </c>
      <c r="C67" s="22" t="s">
        <v>36</v>
      </c>
      <c r="D67" s="182">
        <v>11</v>
      </c>
      <c r="E67" s="4">
        <v>1102</v>
      </c>
      <c r="F67" s="4" t="s">
        <v>21</v>
      </c>
      <c r="G67" s="183">
        <v>99.12</v>
      </c>
      <c r="H67" s="184">
        <v>3970</v>
      </c>
      <c r="I67" s="22">
        <f t="shared" si="4"/>
        <v>3670</v>
      </c>
      <c r="J67" s="22">
        <f t="shared" si="3"/>
        <v>220</v>
      </c>
      <c r="K67" s="22" t="s">
        <v>28</v>
      </c>
    </row>
    <row r="68" spans="1:11" ht="14.25">
      <c r="A68" s="181">
        <v>65</v>
      </c>
      <c r="B68" s="4" t="s">
        <v>44</v>
      </c>
      <c r="C68" s="22" t="s">
        <v>26</v>
      </c>
      <c r="D68" s="182">
        <v>8</v>
      </c>
      <c r="E68" s="4">
        <v>802</v>
      </c>
      <c r="F68" s="4" t="s">
        <v>21</v>
      </c>
      <c r="G68" s="183">
        <v>99.13</v>
      </c>
      <c r="H68" s="184">
        <v>4330</v>
      </c>
      <c r="I68" s="22">
        <f t="shared" si="4"/>
        <v>4030</v>
      </c>
      <c r="J68" s="22">
        <f t="shared" si="3"/>
        <v>580</v>
      </c>
      <c r="K68" s="22" t="s">
        <v>28</v>
      </c>
    </row>
    <row r="69" spans="1:11" ht="14.25">
      <c r="A69" s="181">
        <v>66</v>
      </c>
      <c r="B69" s="4" t="s">
        <v>44</v>
      </c>
      <c r="C69" s="22" t="s">
        <v>26</v>
      </c>
      <c r="D69" s="182">
        <v>11</v>
      </c>
      <c r="E69" s="4">
        <v>1102</v>
      </c>
      <c r="F69" s="4" t="s">
        <v>21</v>
      </c>
      <c r="G69" s="183">
        <v>99.13</v>
      </c>
      <c r="H69" s="184">
        <v>3970</v>
      </c>
      <c r="I69" s="22">
        <f t="shared" si="4"/>
        <v>3670</v>
      </c>
      <c r="J69" s="22">
        <f t="shared" si="3"/>
        <v>220</v>
      </c>
      <c r="K69" s="22" t="s">
        <v>28</v>
      </c>
    </row>
    <row r="70" spans="1:11" ht="14.25">
      <c r="A70" s="181">
        <v>67</v>
      </c>
      <c r="B70" s="4" t="s">
        <v>25</v>
      </c>
      <c r="C70" s="22" t="s">
        <v>26</v>
      </c>
      <c r="D70" s="182">
        <v>3</v>
      </c>
      <c r="E70" s="4">
        <v>303</v>
      </c>
      <c r="F70" s="4" t="s">
        <v>21</v>
      </c>
      <c r="G70" s="183">
        <v>100.71</v>
      </c>
      <c r="H70" s="184">
        <v>4120</v>
      </c>
      <c r="I70" s="22">
        <f t="shared" si="4"/>
        <v>3820</v>
      </c>
      <c r="J70" s="22">
        <f t="shared" si="3"/>
        <v>370</v>
      </c>
      <c r="K70" s="22" t="s">
        <v>28</v>
      </c>
    </row>
    <row r="71" spans="1:11" ht="14.25">
      <c r="A71" s="181">
        <v>68</v>
      </c>
      <c r="B71" s="4" t="s">
        <v>25</v>
      </c>
      <c r="C71" s="22" t="s">
        <v>26</v>
      </c>
      <c r="D71" s="182">
        <v>4</v>
      </c>
      <c r="E71" s="4">
        <v>403</v>
      </c>
      <c r="F71" s="4" t="s">
        <v>21</v>
      </c>
      <c r="G71" s="183">
        <v>100.71</v>
      </c>
      <c r="H71" s="184">
        <v>4170</v>
      </c>
      <c r="I71" s="22">
        <f t="shared" si="4"/>
        <v>3870</v>
      </c>
      <c r="J71" s="22">
        <f t="shared" si="3"/>
        <v>420</v>
      </c>
      <c r="K71" s="22" t="s">
        <v>28</v>
      </c>
    </row>
    <row r="72" spans="1:11" ht="14.25">
      <c r="A72" s="181">
        <v>69</v>
      </c>
      <c r="B72" s="4" t="s">
        <v>25</v>
      </c>
      <c r="C72" s="22" t="s">
        <v>26</v>
      </c>
      <c r="D72" s="182">
        <v>5</v>
      </c>
      <c r="E72" s="4">
        <v>503</v>
      </c>
      <c r="F72" s="4" t="s">
        <v>21</v>
      </c>
      <c r="G72" s="183">
        <v>100.71</v>
      </c>
      <c r="H72" s="184">
        <v>4220</v>
      </c>
      <c r="I72" s="22">
        <f t="shared" si="4"/>
        <v>3920</v>
      </c>
      <c r="J72" s="22">
        <f t="shared" si="3"/>
        <v>470</v>
      </c>
      <c r="K72" s="22" t="s">
        <v>28</v>
      </c>
    </row>
    <row r="73" spans="1:11" ht="14.25">
      <c r="A73" s="181">
        <v>70</v>
      </c>
      <c r="B73" s="4" t="s">
        <v>25</v>
      </c>
      <c r="C73" s="22" t="s">
        <v>26</v>
      </c>
      <c r="D73" s="182">
        <v>6</v>
      </c>
      <c r="E73" s="4">
        <v>603</v>
      </c>
      <c r="F73" s="4" t="s">
        <v>21</v>
      </c>
      <c r="G73" s="183">
        <v>100.71</v>
      </c>
      <c r="H73" s="184">
        <v>4270</v>
      </c>
      <c r="I73" s="22">
        <f t="shared" si="4"/>
        <v>3970</v>
      </c>
      <c r="J73" s="22">
        <f t="shared" si="3"/>
        <v>520</v>
      </c>
      <c r="K73" s="22" t="s">
        <v>28</v>
      </c>
    </row>
    <row r="74" spans="1:11" ht="14.25">
      <c r="A74" s="181">
        <v>71</v>
      </c>
      <c r="B74" s="4" t="s">
        <v>25</v>
      </c>
      <c r="C74" s="22" t="s">
        <v>26</v>
      </c>
      <c r="D74" s="182">
        <v>7</v>
      </c>
      <c r="E74" s="4">
        <v>703</v>
      </c>
      <c r="F74" s="4" t="s">
        <v>21</v>
      </c>
      <c r="G74" s="183">
        <v>100.71</v>
      </c>
      <c r="H74" s="184">
        <v>4300</v>
      </c>
      <c r="I74" s="22">
        <f t="shared" si="4"/>
        <v>4000</v>
      </c>
      <c r="J74" s="22">
        <f t="shared" si="3"/>
        <v>550</v>
      </c>
      <c r="K74" s="22" t="s">
        <v>28</v>
      </c>
    </row>
    <row r="75" spans="1:11" ht="14.25">
      <c r="A75" s="181">
        <v>72</v>
      </c>
      <c r="B75" s="4" t="s">
        <v>25</v>
      </c>
      <c r="C75" s="22" t="s">
        <v>26</v>
      </c>
      <c r="D75" s="182">
        <v>8</v>
      </c>
      <c r="E75" s="4">
        <v>803</v>
      </c>
      <c r="F75" s="4" t="s">
        <v>21</v>
      </c>
      <c r="G75" s="183">
        <v>100.71</v>
      </c>
      <c r="H75" s="184">
        <v>4330</v>
      </c>
      <c r="I75" s="22">
        <f t="shared" si="4"/>
        <v>4030</v>
      </c>
      <c r="J75" s="22">
        <f t="shared" si="3"/>
        <v>580</v>
      </c>
      <c r="K75" s="22" t="s">
        <v>28</v>
      </c>
    </row>
    <row r="76" spans="1:11" ht="14.25">
      <c r="A76" s="181">
        <v>73</v>
      </c>
      <c r="B76" s="4" t="s">
        <v>25</v>
      </c>
      <c r="C76" s="22" t="s">
        <v>26</v>
      </c>
      <c r="D76" s="182">
        <v>9</v>
      </c>
      <c r="E76" s="4">
        <v>903</v>
      </c>
      <c r="F76" s="4" t="s">
        <v>21</v>
      </c>
      <c r="G76" s="183">
        <v>100.71</v>
      </c>
      <c r="H76" s="184">
        <v>4360</v>
      </c>
      <c r="I76" s="22">
        <f t="shared" si="4"/>
        <v>4060</v>
      </c>
      <c r="J76" s="22">
        <f t="shared" si="3"/>
        <v>610</v>
      </c>
      <c r="K76" s="22" t="s">
        <v>28</v>
      </c>
    </row>
    <row r="77" spans="1:11" ht="14.25">
      <c r="A77" s="181">
        <v>74</v>
      </c>
      <c r="B77" s="4" t="s">
        <v>25</v>
      </c>
      <c r="C77" s="22" t="s">
        <v>26</v>
      </c>
      <c r="D77" s="182">
        <v>10</v>
      </c>
      <c r="E77" s="4">
        <v>1003</v>
      </c>
      <c r="F77" s="4" t="s">
        <v>21</v>
      </c>
      <c r="G77" s="183">
        <v>100.71</v>
      </c>
      <c r="H77" s="184">
        <v>4390</v>
      </c>
      <c r="I77" s="22">
        <f t="shared" si="4"/>
        <v>4090</v>
      </c>
      <c r="J77" s="22">
        <f t="shared" si="3"/>
        <v>640</v>
      </c>
      <c r="K77" s="22" t="s">
        <v>28</v>
      </c>
    </row>
    <row r="78" spans="1:11" ht="14.25">
      <c r="A78" s="181">
        <v>75</v>
      </c>
      <c r="B78" s="4" t="s">
        <v>25</v>
      </c>
      <c r="C78" s="22" t="s">
        <v>26</v>
      </c>
      <c r="D78" s="182">
        <v>11</v>
      </c>
      <c r="E78" s="4">
        <v>1103</v>
      </c>
      <c r="F78" s="4" t="s">
        <v>21</v>
      </c>
      <c r="G78" s="183">
        <v>100.71</v>
      </c>
      <c r="H78" s="184">
        <v>3970</v>
      </c>
      <c r="I78" s="22">
        <f t="shared" si="4"/>
        <v>3670</v>
      </c>
      <c r="J78" s="22">
        <f t="shared" si="3"/>
        <v>220</v>
      </c>
      <c r="K78" s="22" t="s">
        <v>28</v>
      </c>
    </row>
    <row r="79" spans="1:11" ht="14.25">
      <c r="A79" s="181">
        <v>76</v>
      </c>
      <c r="B79" s="4" t="s">
        <v>25</v>
      </c>
      <c r="C79" s="22" t="s">
        <v>46</v>
      </c>
      <c r="D79" s="182">
        <v>11</v>
      </c>
      <c r="E79" s="4">
        <v>1101</v>
      </c>
      <c r="F79" s="4" t="s">
        <v>21</v>
      </c>
      <c r="G79" s="183">
        <v>100.71</v>
      </c>
      <c r="H79" s="184">
        <v>3970</v>
      </c>
      <c r="I79" s="22">
        <f t="shared" si="4"/>
        <v>3670</v>
      </c>
      <c r="J79" s="22">
        <f t="shared" si="3"/>
        <v>220</v>
      </c>
      <c r="K79" s="22" t="s">
        <v>28</v>
      </c>
    </row>
    <row r="80" spans="1:11" ht="14.25">
      <c r="A80" s="181">
        <v>77</v>
      </c>
      <c r="B80" s="4" t="s">
        <v>25</v>
      </c>
      <c r="C80" s="22" t="s">
        <v>46</v>
      </c>
      <c r="D80" s="182">
        <v>10</v>
      </c>
      <c r="E80" s="4">
        <v>1001</v>
      </c>
      <c r="F80" s="4" t="s">
        <v>21</v>
      </c>
      <c r="G80" s="183">
        <v>100.71</v>
      </c>
      <c r="H80" s="184">
        <v>4390</v>
      </c>
      <c r="I80" s="22">
        <f t="shared" si="4"/>
        <v>4090</v>
      </c>
      <c r="J80" s="22">
        <f t="shared" si="3"/>
        <v>640</v>
      </c>
      <c r="K80" s="22" t="s">
        <v>28</v>
      </c>
    </row>
    <row r="81" spans="1:11" ht="14.25">
      <c r="A81" s="181">
        <v>78</v>
      </c>
      <c r="B81" s="4" t="s">
        <v>25</v>
      </c>
      <c r="C81" s="22" t="s">
        <v>46</v>
      </c>
      <c r="D81" s="182">
        <v>9</v>
      </c>
      <c r="E81" s="4">
        <v>901</v>
      </c>
      <c r="F81" s="4" t="s">
        <v>21</v>
      </c>
      <c r="G81" s="183">
        <v>100.71</v>
      </c>
      <c r="H81" s="184">
        <v>4360</v>
      </c>
      <c r="I81" s="22">
        <f t="shared" si="4"/>
        <v>4060</v>
      </c>
      <c r="J81" s="22">
        <f t="shared" si="3"/>
        <v>610</v>
      </c>
      <c r="K81" s="22" t="s">
        <v>28</v>
      </c>
    </row>
    <row r="82" spans="1:11" ht="14.25">
      <c r="A82" s="181">
        <v>79</v>
      </c>
      <c r="B82" s="4" t="s">
        <v>25</v>
      </c>
      <c r="C82" s="22" t="s">
        <v>46</v>
      </c>
      <c r="D82" s="182">
        <v>8</v>
      </c>
      <c r="E82" s="4">
        <v>801</v>
      </c>
      <c r="F82" s="4" t="s">
        <v>21</v>
      </c>
      <c r="G82" s="183">
        <v>100.71</v>
      </c>
      <c r="H82" s="184">
        <v>4330</v>
      </c>
      <c r="I82" s="22">
        <f t="shared" si="4"/>
        <v>4030</v>
      </c>
      <c r="J82" s="22">
        <f t="shared" si="3"/>
        <v>580</v>
      </c>
      <c r="K82" s="22" t="s">
        <v>28</v>
      </c>
    </row>
    <row r="83" spans="1:11" ht="14.25">
      <c r="A83" s="181">
        <v>80</v>
      </c>
      <c r="B83" s="4" t="s">
        <v>25</v>
      </c>
      <c r="C83" s="22" t="s">
        <v>46</v>
      </c>
      <c r="D83" s="182">
        <v>7</v>
      </c>
      <c r="E83" s="4">
        <v>701</v>
      </c>
      <c r="F83" s="4" t="s">
        <v>21</v>
      </c>
      <c r="G83" s="183">
        <v>100.71</v>
      </c>
      <c r="H83" s="184">
        <v>4300</v>
      </c>
      <c r="I83" s="22">
        <f t="shared" si="4"/>
        <v>4000</v>
      </c>
      <c r="J83" s="22">
        <f t="shared" si="3"/>
        <v>550</v>
      </c>
      <c r="K83" s="22" t="s">
        <v>28</v>
      </c>
    </row>
    <row r="84" spans="1:11" ht="14.25">
      <c r="A84" s="181">
        <v>81</v>
      </c>
      <c r="B84" s="4" t="s">
        <v>25</v>
      </c>
      <c r="C84" s="22" t="s">
        <v>46</v>
      </c>
      <c r="D84" s="182">
        <v>6</v>
      </c>
      <c r="E84" s="4">
        <v>601</v>
      </c>
      <c r="F84" s="4" t="s">
        <v>21</v>
      </c>
      <c r="G84" s="183">
        <v>100.71</v>
      </c>
      <c r="H84" s="184">
        <v>4270</v>
      </c>
      <c r="I84" s="22">
        <f t="shared" si="4"/>
        <v>3970</v>
      </c>
      <c r="J84" s="22">
        <f t="shared" si="3"/>
        <v>520</v>
      </c>
      <c r="K84" s="22" t="s">
        <v>28</v>
      </c>
    </row>
    <row r="85" spans="1:11" ht="14.25">
      <c r="A85" s="181">
        <v>82</v>
      </c>
      <c r="B85" s="4" t="s">
        <v>25</v>
      </c>
      <c r="C85" s="22" t="s">
        <v>46</v>
      </c>
      <c r="D85" s="182">
        <v>5</v>
      </c>
      <c r="E85" s="4">
        <v>501</v>
      </c>
      <c r="F85" s="4" t="s">
        <v>21</v>
      </c>
      <c r="G85" s="183">
        <v>100.71</v>
      </c>
      <c r="H85" s="184">
        <v>4220</v>
      </c>
      <c r="I85" s="22">
        <f t="shared" si="4"/>
        <v>3920</v>
      </c>
      <c r="J85" s="22">
        <f t="shared" si="3"/>
        <v>470</v>
      </c>
      <c r="K85" s="22" t="s">
        <v>28</v>
      </c>
    </row>
    <row r="86" spans="1:11" ht="14.25">
      <c r="A86" s="181">
        <v>83</v>
      </c>
      <c r="B86" s="4" t="s">
        <v>25</v>
      </c>
      <c r="C86" s="22" t="s">
        <v>46</v>
      </c>
      <c r="D86" s="182">
        <v>4</v>
      </c>
      <c r="E86" s="4">
        <v>401</v>
      </c>
      <c r="F86" s="4" t="s">
        <v>21</v>
      </c>
      <c r="G86" s="183">
        <v>100.71</v>
      </c>
      <c r="H86" s="184">
        <v>4170</v>
      </c>
      <c r="I86" s="22">
        <f t="shared" si="4"/>
        <v>3870</v>
      </c>
      <c r="J86" s="22">
        <f t="shared" si="3"/>
        <v>420</v>
      </c>
      <c r="K86" s="22" t="s">
        <v>28</v>
      </c>
    </row>
    <row r="87" spans="1:11" ht="14.25">
      <c r="A87" s="181">
        <v>84</v>
      </c>
      <c r="B87" s="4" t="s">
        <v>25</v>
      </c>
      <c r="C87" s="22" t="s">
        <v>46</v>
      </c>
      <c r="D87" s="182">
        <v>3</v>
      </c>
      <c r="E87" s="4">
        <v>301</v>
      </c>
      <c r="F87" s="185" t="s">
        <v>21</v>
      </c>
      <c r="G87" s="183">
        <v>100.71</v>
      </c>
      <c r="H87" s="184">
        <v>4120</v>
      </c>
      <c r="I87" s="22">
        <f t="shared" si="4"/>
        <v>3820</v>
      </c>
      <c r="J87" s="22">
        <f t="shared" si="3"/>
        <v>370</v>
      </c>
      <c r="K87" s="22" t="s">
        <v>28</v>
      </c>
    </row>
    <row r="88" spans="1:11" ht="14.25">
      <c r="A88" s="181">
        <v>85</v>
      </c>
      <c r="B88" s="4" t="s">
        <v>25</v>
      </c>
      <c r="C88" s="22" t="s">
        <v>30</v>
      </c>
      <c r="D88" s="182">
        <v>11</v>
      </c>
      <c r="E88" s="4">
        <v>1101</v>
      </c>
      <c r="F88" s="4" t="s">
        <v>21</v>
      </c>
      <c r="G88" s="183">
        <v>102.66</v>
      </c>
      <c r="H88" s="184">
        <v>3970</v>
      </c>
      <c r="I88" s="22">
        <f t="shared" si="4"/>
        <v>3670</v>
      </c>
      <c r="J88" s="22">
        <f t="shared" si="3"/>
        <v>220</v>
      </c>
      <c r="K88" s="22" t="s">
        <v>28</v>
      </c>
    </row>
    <row r="89" spans="1:11" ht="14.25">
      <c r="A89" s="181">
        <v>86</v>
      </c>
      <c r="B89" s="4" t="s">
        <v>25</v>
      </c>
      <c r="C89" s="22" t="s">
        <v>46</v>
      </c>
      <c r="D89" s="182">
        <v>11</v>
      </c>
      <c r="E89" s="4">
        <v>1103</v>
      </c>
      <c r="F89" s="4" t="s">
        <v>21</v>
      </c>
      <c r="G89" s="183">
        <v>104.15</v>
      </c>
      <c r="H89" s="184">
        <v>3970</v>
      </c>
      <c r="I89" s="22">
        <f t="shared" si="4"/>
        <v>3670</v>
      </c>
      <c r="J89" s="22">
        <f aca="true" t="shared" si="5" ref="J89:J123">I89-3450</f>
        <v>220</v>
      </c>
      <c r="K89" s="22" t="s">
        <v>28</v>
      </c>
    </row>
    <row r="90" spans="1:11" ht="14.25">
      <c r="A90" s="181">
        <v>87</v>
      </c>
      <c r="B90" s="4" t="s">
        <v>44</v>
      </c>
      <c r="C90" s="22" t="s">
        <v>46</v>
      </c>
      <c r="D90" s="182">
        <v>3</v>
      </c>
      <c r="E90" s="4">
        <v>302</v>
      </c>
      <c r="F90" s="4" t="s">
        <v>21</v>
      </c>
      <c r="G90" s="183">
        <v>104.35</v>
      </c>
      <c r="H90" s="184">
        <v>4120</v>
      </c>
      <c r="I90" s="22">
        <f t="shared" si="4"/>
        <v>3820</v>
      </c>
      <c r="J90" s="22">
        <f t="shared" si="5"/>
        <v>370</v>
      </c>
      <c r="K90" s="22" t="s">
        <v>28</v>
      </c>
    </row>
    <row r="91" spans="1:11" ht="14.25">
      <c r="A91" s="181">
        <v>88</v>
      </c>
      <c r="B91" s="4" t="s">
        <v>44</v>
      </c>
      <c r="C91" s="22" t="s">
        <v>46</v>
      </c>
      <c r="D91" s="182">
        <v>11</v>
      </c>
      <c r="E91" s="4">
        <v>1102</v>
      </c>
      <c r="F91" s="4" t="s">
        <v>21</v>
      </c>
      <c r="G91" s="183">
        <v>104.35</v>
      </c>
      <c r="H91" s="184">
        <v>3970</v>
      </c>
      <c r="I91" s="22">
        <f t="shared" si="4"/>
        <v>3670</v>
      </c>
      <c r="J91" s="22">
        <f t="shared" si="5"/>
        <v>220</v>
      </c>
      <c r="K91" s="22" t="s">
        <v>28</v>
      </c>
    </row>
    <row r="92" spans="1:11" ht="14.25">
      <c r="A92" s="181">
        <v>89</v>
      </c>
      <c r="B92" s="4" t="s">
        <v>25</v>
      </c>
      <c r="C92" s="22" t="s">
        <v>45</v>
      </c>
      <c r="D92" s="182">
        <v>3</v>
      </c>
      <c r="E92" s="4">
        <v>302</v>
      </c>
      <c r="F92" s="4" t="s">
        <v>21</v>
      </c>
      <c r="G92" s="183">
        <v>104.62</v>
      </c>
      <c r="H92" s="184">
        <v>4120</v>
      </c>
      <c r="I92" s="22">
        <f t="shared" si="4"/>
        <v>3820</v>
      </c>
      <c r="J92" s="22">
        <f t="shared" si="5"/>
        <v>370</v>
      </c>
      <c r="K92" s="22" t="s">
        <v>28</v>
      </c>
    </row>
    <row r="93" spans="1:11" ht="14.25">
      <c r="A93" s="181">
        <v>90</v>
      </c>
      <c r="B93" s="4" t="s">
        <v>25</v>
      </c>
      <c r="C93" s="22" t="s">
        <v>45</v>
      </c>
      <c r="D93" s="182">
        <v>4</v>
      </c>
      <c r="E93" s="4">
        <v>402</v>
      </c>
      <c r="F93" s="4" t="s">
        <v>21</v>
      </c>
      <c r="G93" s="183">
        <v>104.62</v>
      </c>
      <c r="H93" s="184">
        <v>4170</v>
      </c>
      <c r="I93" s="22">
        <f t="shared" si="4"/>
        <v>3870</v>
      </c>
      <c r="J93" s="22">
        <f t="shared" si="5"/>
        <v>420</v>
      </c>
      <c r="K93" s="22" t="s">
        <v>28</v>
      </c>
    </row>
    <row r="94" spans="1:11" ht="14.25">
      <c r="A94" s="181">
        <v>91</v>
      </c>
      <c r="B94" s="4" t="s">
        <v>44</v>
      </c>
      <c r="C94" s="22" t="s">
        <v>30</v>
      </c>
      <c r="D94" s="182">
        <v>3</v>
      </c>
      <c r="E94" s="4">
        <v>302</v>
      </c>
      <c r="F94" s="4" t="s">
        <v>21</v>
      </c>
      <c r="G94" s="183">
        <v>105.16</v>
      </c>
      <c r="H94" s="184">
        <v>4120</v>
      </c>
      <c r="I94" s="22">
        <f t="shared" si="4"/>
        <v>3820</v>
      </c>
      <c r="J94" s="22">
        <f t="shared" si="5"/>
        <v>370</v>
      </c>
      <c r="K94" s="22" t="s">
        <v>28</v>
      </c>
    </row>
    <row r="95" spans="1:11" ht="14.25">
      <c r="A95" s="181">
        <v>92</v>
      </c>
      <c r="B95" s="4" t="s">
        <v>44</v>
      </c>
      <c r="C95" s="22" t="s">
        <v>30</v>
      </c>
      <c r="D95" s="182">
        <v>4</v>
      </c>
      <c r="E95" s="4">
        <v>402</v>
      </c>
      <c r="F95" s="4" t="s">
        <v>21</v>
      </c>
      <c r="G95" s="183">
        <v>105.16</v>
      </c>
      <c r="H95" s="184">
        <v>4170</v>
      </c>
      <c r="I95" s="22">
        <f t="shared" si="4"/>
        <v>3870</v>
      </c>
      <c r="J95" s="22">
        <f t="shared" si="5"/>
        <v>420</v>
      </c>
      <c r="K95" s="22" t="s">
        <v>28</v>
      </c>
    </row>
    <row r="96" spans="1:11" ht="14.25">
      <c r="A96" s="181">
        <v>93</v>
      </c>
      <c r="B96" s="4" t="s">
        <v>44</v>
      </c>
      <c r="C96" s="22" t="s">
        <v>30</v>
      </c>
      <c r="D96" s="182">
        <v>11</v>
      </c>
      <c r="E96" s="4">
        <v>1102</v>
      </c>
      <c r="F96" s="4" t="s">
        <v>21</v>
      </c>
      <c r="G96" s="183">
        <v>105.16</v>
      </c>
      <c r="H96" s="184">
        <v>3970</v>
      </c>
      <c r="I96" s="22">
        <f t="shared" si="4"/>
        <v>3670</v>
      </c>
      <c r="J96" s="22">
        <f t="shared" si="5"/>
        <v>220</v>
      </c>
      <c r="K96" s="22" t="s">
        <v>28</v>
      </c>
    </row>
    <row r="97" spans="1:11" ht="14.25">
      <c r="A97" s="181">
        <v>94</v>
      </c>
      <c r="B97" s="4" t="s">
        <v>25</v>
      </c>
      <c r="C97" s="22" t="s">
        <v>36</v>
      </c>
      <c r="D97" s="182">
        <v>3</v>
      </c>
      <c r="E97" s="4">
        <v>302</v>
      </c>
      <c r="F97" s="4" t="s">
        <v>21</v>
      </c>
      <c r="G97" s="183">
        <v>109.72</v>
      </c>
      <c r="H97" s="184">
        <v>4120</v>
      </c>
      <c r="I97" s="22">
        <f t="shared" si="4"/>
        <v>3820</v>
      </c>
      <c r="J97" s="22">
        <f t="shared" si="5"/>
        <v>370</v>
      </c>
      <c r="K97" s="22" t="s">
        <v>28</v>
      </c>
    </row>
    <row r="98" spans="1:11" ht="14.25">
      <c r="A98" s="181">
        <v>95</v>
      </c>
      <c r="B98" s="4" t="s">
        <v>25</v>
      </c>
      <c r="C98" s="22" t="s">
        <v>36</v>
      </c>
      <c r="D98" s="182">
        <v>4</v>
      </c>
      <c r="E98" s="4">
        <v>402</v>
      </c>
      <c r="F98" s="4" t="s">
        <v>21</v>
      </c>
      <c r="G98" s="183">
        <v>109.72</v>
      </c>
      <c r="H98" s="184">
        <v>4170</v>
      </c>
      <c r="I98" s="22">
        <f t="shared" si="4"/>
        <v>3870</v>
      </c>
      <c r="J98" s="22">
        <f t="shared" si="5"/>
        <v>420</v>
      </c>
      <c r="K98" s="22" t="s">
        <v>28</v>
      </c>
    </row>
    <row r="99" spans="1:11" ht="14.25">
      <c r="A99" s="181">
        <v>96</v>
      </c>
      <c r="B99" s="4" t="s">
        <v>25</v>
      </c>
      <c r="C99" s="22" t="s">
        <v>36</v>
      </c>
      <c r="D99" s="182">
        <v>11</v>
      </c>
      <c r="E99" s="4">
        <v>1102</v>
      </c>
      <c r="F99" s="4" t="s">
        <v>21</v>
      </c>
      <c r="G99" s="183">
        <v>109.72</v>
      </c>
      <c r="H99" s="184">
        <v>3970</v>
      </c>
      <c r="I99" s="22">
        <f t="shared" si="4"/>
        <v>3670</v>
      </c>
      <c r="J99" s="22">
        <f t="shared" si="5"/>
        <v>220</v>
      </c>
      <c r="K99" s="22" t="s">
        <v>28</v>
      </c>
    </row>
    <row r="100" spans="1:11" ht="14.25">
      <c r="A100" s="181">
        <v>97</v>
      </c>
      <c r="B100" s="4" t="s">
        <v>25</v>
      </c>
      <c r="C100" s="22" t="s">
        <v>30</v>
      </c>
      <c r="D100" s="182">
        <v>10</v>
      </c>
      <c r="E100" s="4">
        <v>1002</v>
      </c>
      <c r="F100" s="4" t="s">
        <v>21</v>
      </c>
      <c r="G100" s="189">
        <v>115.84</v>
      </c>
      <c r="H100" s="184">
        <v>4390</v>
      </c>
      <c r="I100" s="22">
        <f t="shared" si="4"/>
        <v>4090</v>
      </c>
      <c r="J100" s="22">
        <f t="shared" si="5"/>
        <v>640</v>
      </c>
      <c r="K100" s="22" t="s">
        <v>28</v>
      </c>
    </row>
    <row r="101" spans="1:11" ht="14.25">
      <c r="A101" s="181">
        <v>98</v>
      </c>
      <c r="B101" s="4" t="s">
        <v>25</v>
      </c>
      <c r="C101" s="22" t="s">
        <v>30</v>
      </c>
      <c r="D101" s="182">
        <v>4</v>
      </c>
      <c r="E101" s="4">
        <v>402</v>
      </c>
      <c r="F101" s="4" t="s">
        <v>21</v>
      </c>
      <c r="G101" s="183">
        <v>115.84</v>
      </c>
      <c r="H101" s="184">
        <v>4170</v>
      </c>
      <c r="I101" s="22">
        <f t="shared" si="4"/>
        <v>3870</v>
      </c>
      <c r="J101" s="22">
        <f t="shared" si="5"/>
        <v>420</v>
      </c>
      <c r="K101" s="22" t="s">
        <v>28</v>
      </c>
    </row>
    <row r="102" spans="1:11" ht="14.25">
      <c r="A102" s="181">
        <v>99</v>
      </c>
      <c r="B102" s="4" t="s">
        <v>25</v>
      </c>
      <c r="C102" s="22" t="s">
        <v>30</v>
      </c>
      <c r="D102" s="182">
        <v>5</v>
      </c>
      <c r="E102" s="4">
        <v>502</v>
      </c>
      <c r="F102" s="4" t="s">
        <v>21</v>
      </c>
      <c r="G102" s="183">
        <v>115.84</v>
      </c>
      <c r="H102" s="184">
        <v>4220</v>
      </c>
      <c r="I102" s="22">
        <f t="shared" si="4"/>
        <v>3920</v>
      </c>
      <c r="J102" s="22">
        <f t="shared" si="5"/>
        <v>470</v>
      </c>
      <c r="K102" s="22" t="s">
        <v>28</v>
      </c>
    </row>
    <row r="103" spans="1:11" ht="14.25">
      <c r="A103" s="181">
        <v>100</v>
      </c>
      <c r="B103" s="4" t="s">
        <v>25</v>
      </c>
      <c r="C103" s="22" t="s">
        <v>30</v>
      </c>
      <c r="D103" s="182">
        <v>11</v>
      </c>
      <c r="E103" s="4">
        <v>1102</v>
      </c>
      <c r="F103" s="4" t="s">
        <v>21</v>
      </c>
      <c r="G103" s="183">
        <v>115.84</v>
      </c>
      <c r="H103" s="184">
        <v>3970</v>
      </c>
      <c r="I103" s="22">
        <f t="shared" si="4"/>
        <v>3670</v>
      </c>
      <c r="J103" s="22">
        <f t="shared" si="5"/>
        <v>220</v>
      </c>
      <c r="K103" s="22" t="s">
        <v>28</v>
      </c>
    </row>
    <row r="104" spans="1:11" ht="14.25">
      <c r="A104" s="181">
        <v>101</v>
      </c>
      <c r="B104" s="4" t="s">
        <v>44</v>
      </c>
      <c r="C104" s="22" t="s">
        <v>30</v>
      </c>
      <c r="D104" s="182">
        <v>3</v>
      </c>
      <c r="E104" s="4">
        <v>301</v>
      </c>
      <c r="F104" s="4" t="s">
        <v>21</v>
      </c>
      <c r="G104" s="183">
        <v>122.05</v>
      </c>
      <c r="H104" s="184">
        <v>4120</v>
      </c>
      <c r="I104" s="22">
        <f t="shared" si="4"/>
        <v>3820</v>
      </c>
      <c r="J104" s="22">
        <f t="shared" si="5"/>
        <v>370</v>
      </c>
      <c r="K104" s="22" t="s">
        <v>28</v>
      </c>
    </row>
    <row r="105" spans="1:11" ht="14.25">
      <c r="A105" s="181">
        <v>102</v>
      </c>
      <c r="B105" s="4" t="s">
        <v>44</v>
      </c>
      <c r="C105" s="22" t="s">
        <v>30</v>
      </c>
      <c r="D105" s="182">
        <v>4</v>
      </c>
      <c r="E105" s="4">
        <v>401</v>
      </c>
      <c r="F105" s="4" t="s">
        <v>21</v>
      </c>
      <c r="G105" s="183">
        <v>122.05</v>
      </c>
      <c r="H105" s="184">
        <v>4170</v>
      </c>
      <c r="I105" s="22">
        <f t="shared" si="4"/>
        <v>3870</v>
      </c>
      <c r="J105" s="22">
        <f t="shared" si="5"/>
        <v>420</v>
      </c>
      <c r="K105" s="22" t="s">
        <v>28</v>
      </c>
    </row>
    <row r="106" spans="1:11" ht="14.25">
      <c r="A106" s="181">
        <v>103</v>
      </c>
      <c r="B106" s="4" t="s">
        <v>44</v>
      </c>
      <c r="C106" s="22" t="s">
        <v>30</v>
      </c>
      <c r="D106" s="182">
        <v>11</v>
      </c>
      <c r="E106" s="4">
        <v>1101</v>
      </c>
      <c r="F106" s="4" t="s">
        <v>21</v>
      </c>
      <c r="G106" s="183">
        <v>122.05</v>
      </c>
      <c r="H106" s="184">
        <v>3970</v>
      </c>
      <c r="I106" s="22">
        <f t="shared" si="4"/>
        <v>3670</v>
      </c>
      <c r="J106" s="22">
        <f t="shared" si="5"/>
        <v>220</v>
      </c>
      <c r="K106" s="22" t="s">
        <v>28</v>
      </c>
    </row>
    <row r="107" spans="1:11" ht="14.25">
      <c r="A107" s="181">
        <v>104</v>
      </c>
      <c r="B107" s="22" t="s">
        <v>47</v>
      </c>
      <c r="C107" s="22"/>
      <c r="D107" s="24">
        <v>1</v>
      </c>
      <c r="E107" s="22" t="s">
        <v>48</v>
      </c>
      <c r="F107" s="4" t="s">
        <v>21</v>
      </c>
      <c r="G107" s="189">
        <v>113.49</v>
      </c>
      <c r="H107" s="184">
        <v>5590</v>
      </c>
      <c r="I107" s="22">
        <v>5500</v>
      </c>
      <c r="J107" s="22">
        <f t="shared" si="5"/>
        <v>2050</v>
      </c>
      <c r="K107" s="22"/>
    </row>
    <row r="108" spans="1:11" ht="14.25">
      <c r="A108" s="181">
        <v>105</v>
      </c>
      <c r="B108" s="22" t="s">
        <v>49</v>
      </c>
      <c r="C108" s="22"/>
      <c r="D108" s="24">
        <v>1</v>
      </c>
      <c r="E108" s="22" t="s">
        <v>48</v>
      </c>
      <c r="F108" s="4" t="s">
        <v>21</v>
      </c>
      <c r="G108" s="189">
        <v>113.38</v>
      </c>
      <c r="H108" s="184">
        <v>5590</v>
      </c>
      <c r="I108" s="22">
        <v>5500</v>
      </c>
      <c r="J108" s="22">
        <f t="shared" si="5"/>
        <v>2050</v>
      </c>
      <c r="K108" s="22"/>
    </row>
    <row r="109" spans="1:11" ht="14.25">
      <c r="A109" s="181">
        <v>106</v>
      </c>
      <c r="B109" s="22" t="s">
        <v>50</v>
      </c>
      <c r="C109" s="22"/>
      <c r="D109" s="24">
        <v>1</v>
      </c>
      <c r="E109" s="22" t="s">
        <v>51</v>
      </c>
      <c r="F109" s="4" t="s">
        <v>21</v>
      </c>
      <c r="G109" s="189">
        <v>103.14</v>
      </c>
      <c r="H109" s="184">
        <v>5380</v>
      </c>
      <c r="I109" s="22">
        <v>5300</v>
      </c>
      <c r="J109" s="22">
        <f t="shared" si="5"/>
        <v>1850</v>
      </c>
      <c r="K109" s="22"/>
    </row>
    <row r="110" spans="1:11" ht="14.25">
      <c r="A110" s="181">
        <v>107</v>
      </c>
      <c r="B110" s="22" t="s">
        <v>50</v>
      </c>
      <c r="C110" s="22"/>
      <c r="D110" s="24">
        <v>1</v>
      </c>
      <c r="E110" s="22" t="s">
        <v>52</v>
      </c>
      <c r="F110" s="4" t="s">
        <v>21</v>
      </c>
      <c r="G110" s="189">
        <v>103.14</v>
      </c>
      <c r="H110" s="184">
        <v>5590</v>
      </c>
      <c r="I110" s="22">
        <v>5300</v>
      </c>
      <c r="J110" s="22">
        <f t="shared" si="5"/>
        <v>1850</v>
      </c>
      <c r="K110" s="22"/>
    </row>
    <row r="111" spans="1:11" ht="14.25">
      <c r="A111" s="181">
        <v>108</v>
      </c>
      <c r="B111" s="22" t="s">
        <v>50</v>
      </c>
      <c r="C111" s="22"/>
      <c r="D111" s="24">
        <v>1</v>
      </c>
      <c r="E111" s="22" t="s">
        <v>53</v>
      </c>
      <c r="F111" s="4" t="s">
        <v>21</v>
      </c>
      <c r="G111" s="189">
        <v>61.23</v>
      </c>
      <c r="H111" s="184">
        <v>5615</v>
      </c>
      <c r="I111" s="22">
        <v>5350</v>
      </c>
      <c r="J111" s="22">
        <f t="shared" si="5"/>
        <v>1900</v>
      </c>
      <c r="K111" s="22"/>
    </row>
    <row r="112" spans="1:11" ht="14.25">
      <c r="A112" s="181">
        <v>109</v>
      </c>
      <c r="B112" s="22" t="s">
        <v>54</v>
      </c>
      <c r="C112" s="22"/>
      <c r="D112" s="24">
        <v>1</v>
      </c>
      <c r="E112" s="22" t="s">
        <v>55</v>
      </c>
      <c r="F112" s="4" t="s">
        <v>21</v>
      </c>
      <c r="G112" s="189">
        <v>103.97</v>
      </c>
      <c r="H112" s="184">
        <v>5900</v>
      </c>
      <c r="I112" s="22">
        <v>5800</v>
      </c>
      <c r="J112" s="22">
        <f t="shared" si="5"/>
        <v>2350</v>
      </c>
      <c r="K112" s="22"/>
    </row>
    <row r="113" spans="1:11" ht="14.25">
      <c r="A113" s="181">
        <v>110</v>
      </c>
      <c r="B113" s="22" t="s">
        <v>56</v>
      </c>
      <c r="C113" s="22"/>
      <c r="D113" s="24">
        <v>1</v>
      </c>
      <c r="E113" s="22" t="s">
        <v>57</v>
      </c>
      <c r="F113" s="4" t="s">
        <v>21</v>
      </c>
      <c r="G113" s="189">
        <v>63.93</v>
      </c>
      <c r="H113" s="184">
        <v>5590</v>
      </c>
      <c r="I113" s="22">
        <v>5500</v>
      </c>
      <c r="J113" s="22">
        <f t="shared" si="5"/>
        <v>2050</v>
      </c>
      <c r="K113" s="22"/>
    </row>
    <row r="114" spans="1:11" ht="14.25">
      <c r="A114" s="181">
        <v>111</v>
      </c>
      <c r="B114" s="22" t="s">
        <v>56</v>
      </c>
      <c r="C114" s="22"/>
      <c r="D114" s="24">
        <v>1</v>
      </c>
      <c r="E114" s="22" t="s">
        <v>58</v>
      </c>
      <c r="F114" s="4" t="s">
        <v>21</v>
      </c>
      <c r="G114" s="189">
        <v>83.55</v>
      </c>
      <c r="H114" s="184">
        <v>5410</v>
      </c>
      <c r="I114" s="22">
        <v>5350</v>
      </c>
      <c r="J114" s="22">
        <f t="shared" si="5"/>
        <v>1900</v>
      </c>
      <c r="K114" s="22"/>
    </row>
    <row r="115" spans="1:11" ht="14.25">
      <c r="A115" s="181">
        <v>112</v>
      </c>
      <c r="B115" s="22" t="s">
        <v>56</v>
      </c>
      <c r="C115" s="22"/>
      <c r="D115" s="24">
        <v>1</v>
      </c>
      <c r="E115" s="22" t="s">
        <v>59</v>
      </c>
      <c r="F115" s="4" t="s">
        <v>21</v>
      </c>
      <c r="G115" s="189">
        <v>83.55</v>
      </c>
      <c r="H115" s="184">
        <v>5380</v>
      </c>
      <c r="I115" s="22">
        <v>5300</v>
      </c>
      <c r="J115" s="22">
        <f t="shared" si="5"/>
        <v>1850</v>
      </c>
      <c r="K115" s="22"/>
    </row>
    <row r="116" spans="1:11" ht="14.25">
      <c r="A116" s="181">
        <v>113</v>
      </c>
      <c r="B116" s="22" t="s">
        <v>56</v>
      </c>
      <c r="C116" s="22"/>
      <c r="D116" s="24">
        <v>1</v>
      </c>
      <c r="E116" s="22" t="s">
        <v>60</v>
      </c>
      <c r="F116" s="4" t="s">
        <v>21</v>
      </c>
      <c r="G116" s="189">
        <v>85.07</v>
      </c>
      <c r="H116" s="184">
        <v>5380</v>
      </c>
      <c r="I116" s="22">
        <v>5300</v>
      </c>
      <c r="J116" s="22">
        <f t="shared" si="5"/>
        <v>1850</v>
      </c>
      <c r="K116" s="22"/>
    </row>
    <row r="117" spans="1:11" ht="14.25">
      <c r="A117" s="181">
        <v>114</v>
      </c>
      <c r="B117" s="22" t="s">
        <v>56</v>
      </c>
      <c r="C117" s="22"/>
      <c r="D117" s="24">
        <v>1</v>
      </c>
      <c r="E117" s="22" t="s">
        <v>61</v>
      </c>
      <c r="F117" s="4" t="s">
        <v>21</v>
      </c>
      <c r="G117" s="189">
        <v>85.07</v>
      </c>
      <c r="H117" s="184">
        <v>5380</v>
      </c>
      <c r="I117" s="22">
        <v>5300</v>
      </c>
      <c r="J117" s="22">
        <f t="shared" si="5"/>
        <v>1850</v>
      </c>
      <c r="K117" s="22"/>
    </row>
    <row r="118" spans="1:11" ht="14.25">
      <c r="A118" s="181">
        <v>115</v>
      </c>
      <c r="B118" s="22" t="s">
        <v>56</v>
      </c>
      <c r="C118" s="22"/>
      <c r="D118" s="24">
        <v>1</v>
      </c>
      <c r="E118" s="22" t="s">
        <v>62</v>
      </c>
      <c r="F118" s="4" t="s">
        <v>21</v>
      </c>
      <c r="G118" s="189">
        <v>83.55</v>
      </c>
      <c r="H118" s="184">
        <v>5380</v>
      </c>
      <c r="I118" s="22">
        <v>5300</v>
      </c>
      <c r="J118" s="22">
        <f t="shared" si="5"/>
        <v>1850</v>
      </c>
      <c r="K118" s="22"/>
    </row>
    <row r="119" spans="1:11" ht="14.25">
      <c r="A119" s="181">
        <v>116</v>
      </c>
      <c r="B119" s="22" t="s">
        <v>56</v>
      </c>
      <c r="C119" s="22"/>
      <c r="D119" s="24">
        <v>1</v>
      </c>
      <c r="E119" s="22" t="s">
        <v>63</v>
      </c>
      <c r="F119" s="4" t="s">
        <v>21</v>
      </c>
      <c r="G119" s="189">
        <v>83.55</v>
      </c>
      <c r="H119" s="184">
        <v>5410</v>
      </c>
      <c r="I119" s="22">
        <v>5350</v>
      </c>
      <c r="J119" s="22">
        <f t="shared" si="5"/>
        <v>1900</v>
      </c>
      <c r="K119" s="22"/>
    </row>
    <row r="120" spans="1:11" ht="14.25">
      <c r="A120" s="181">
        <v>117</v>
      </c>
      <c r="B120" s="22" t="s">
        <v>64</v>
      </c>
      <c r="C120" s="22"/>
      <c r="D120" s="24">
        <v>1</v>
      </c>
      <c r="E120" s="22" t="s">
        <v>59</v>
      </c>
      <c r="F120" s="4" t="s">
        <v>21</v>
      </c>
      <c r="G120" s="189">
        <v>60.68</v>
      </c>
      <c r="H120" s="184">
        <v>5380</v>
      </c>
      <c r="I120" s="22">
        <v>5300</v>
      </c>
      <c r="J120" s="22">
        <f t="shared" si="5"/>
        <v>1850</v>
      </c>
      <c r="K120" s="22"/>
    </row>
    <row r="121" spans="1:11" ht="14.25">
      <c r="A121" s="181">
        <v>118</v>
      </c>
      <c r="B121" s="22" t="s">
        <v>64</v>
      </c>
      <c r="C121" s="22"/>
      <c r="D121" s="24">
        <v>1</v>
      </c>
      <c r="E121" s="22" t="s">
        <v>61</v>
      </c>
      <c r="F121" s="4" t="s">
        <v>21</v>
      </c>
      <c r="G121" s="189">
        <v>60.68</v>
      </c>
      <c r="H121" s="184">
        <v>5380</v>
      </c>
      <c r="I121" s="22">
        <v>5300</v>
      </c>
      <c r="J121" s="22">
        <f t="shared" si="5"/>
        <v>1850</v>
      </c>
      <c r="K121" s="22"/>
    </row>
    <row r="122" spans="1:11" ht="14.25">
      <c r="A122" s="181">
        <v>119</v>
      </c>
      <c r="B122" s="22" t="s">
        <v>64</v>
      </c>
      <c r="C122" s="22"/>
      <c r="D122" s="24">
        <v>1</v>
      </c>
      <c r="E122" s="22" t="s">
        <v>62</v>
      </c>
      <c r="F122" s="4" t="s">
        <v>21</v>
      </c>
      <c r="G122" s="189">
        <v>73.72</v>
      </c>
      <c r="H122" s="184">
        <v>5380</v>
      </c>
      <c r="I122" s="22">
        <v>5300</v>
      </c>
      <c r="J122" s="22">
        <f t="shared" si="5"/>
        <v>1850</v>
      </c>
      <c r="K122" s="22"/>
    </row>
    <row r="123" spans="1:11" ht="14.25">
      <c r="A123" s="181">
        <v>120</v>
      </c>
      <c r="B123" s="22" t="s">
        <v>65</v>
      </c>
      <c r="C123" s="22"/>
      <c r="D123" s="24">
        <v>1</v>
      </c>
      <c r="E123" s="22" t="s">
        <v>57</v>
      </c>
      <c r="F123" s="4" t="s">
        <v>21</v>
      </c>
      <c r="G123" s="189">
        <v>105.09</v>
      </c>
      <c r="H123" s="184">
        <v>5590</v>
      </c>
      <c r="I123" s="22">
        <v>5500</v>
      </c>
      <c r="J123" s="22">
        <f t="shared" si="5"/>
        <v>2050</v>
      </c>
      <c r="K123" s="22"/>
    </row>
  </sheetData>
  <sheetProtection/>
  <mergeCells count="3">
    <mergeCell ref="A1:K1"/>
    <mergeCell ref="A2:C2"/>
    <mergeCell ref="H2:K2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F28" sqref="F28"/>
    </sheetView>
  </sheetViews>
  <sheetFormatPr defaultColWidth="9.00390625" defaultRowHeight="14.25"/>
  <cols>
    <col min="11" max="11" width="20.125" style="0" customWidth="1"/>
    <col min="12" max="12" width="12.625" style="0" bestFit="1" customWidth="1"/>
  </cols>
  <sheetData>
    <row r="1" spans="1:11" ht="18.75">
      <c r="A1" s="156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4.25">
      <c r="A2" s="158" t="s">
        <v>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54.75" customHeight="1">
      <c r="A3" s="22" t="s">
        <v>3</v>
      </c>
      <c r="B3" s="22" t="s">
        <v>4</v>
      </c>
      <c r="C3" s="22" t="s">
        <v>68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7" t="s">
        <v>11</v>
      </c>
      <c r="J3" s="7" t="s">
        <v>69</v>
      </c>
      <c r="K3" s="22" t="s">
        <v>70</v>
      </c>
    </row>
    <row r="4" spans="1:11" ht="48" customHeight="1">
      <c r="A4" s="22">
        <v>1</v>
      </c>
      <c r="B4" s="22" t="s">
        <v>71</v>
      </c>
      <c r="C4" s="22" t="s">
        <v>45</v>
      </c>
      <c r="D4" s="22">
        <v>6</v>
      </c>
      <c r="E4" s="22">
        <v>601</v>
      </c>
      <c r="F4" s="4" t="s">
        <v>27</v>
      </c>
      <c r="G4" s="22">
        <v>65.3</v>
      </c>
      <c r="H4" s="172">
        <v>4738</v>
      </c>
      <c r="I4" s="7">
        <f aca="true" t="shared" si="0" ref="I4:I22">H4-150</f>
        <v>4588</v>
      </c>
      <c r="J4" s="7">
        <f aca="true" t="shared" si="1" ref="J4:J22">I4-3450</f>
        <v>1138</v>
      </c>
      <c r="K4" s="174" t="s">
        <v>72</v>
      </c>
    </row>
    <row r="5" spans="1:11" ht="42" customHeight="1">
      <c r="A5" s="22">
        <v>2</v>
      </c>
      <c r="B5" s="3" t="s">
        <v>73</v>
      </c>
      <c r="C5" s="22" t="s">
        <v>30</v>
      </c>
      <c r="D5" s="3">
        <v>6</v>
      </c>
      <c r="E5" s="3">
        <v>602</v>
      </c>
      <c r="F5" s="4" t="s">
        <v>27</v>
      </c>
      <c r="G5" s="171">
        <v>63.58</v>
      </c>
      <c r="H5" s="167">
        <v>4738</v>
      </c>
      <c r="I5" s="7">
        <f t="shared" si="0"/>
        <v>4588</v>
      </c>
      <c r="J5" s="7">
        <f t="shared" si="1"/>
        <v>1138</v>
      </c>
      <c r="K5" s="174" t="s">
        <v>74</v>
      </c>
    </row>
    <row r="6" spans="1:11" ht="14.25">
      <c r="A6" s="22">
        <v>3</v>
      </c>
      <c r="B6" s="3" t="s">
        <v>75</v>
      </c>
      <c r="C6" s="22" t="s">
        <v>36</v>
      </c>
      <c r="D6" s="3">
        <v>3</v>
      </c>
      <c r="E6" s="3">
        <v>301</v>
      </c>
      <c r="F6" s="4" t="s">
        <v>21</v>
      </c>
      <c r="G6" s="171">
        <v>93.85</v>
      </c>
      <c r="H6" s="167">
        <v>4048</v>
      </c>
      <c r="I6" s="7">
        <f t="shared" si="0"/>
        <v>3898</v>
      </c>
      <c r="J6" s="7">
        <f t="shared" si="1"/>
        <v>448</v>
      </c>
      <c r="K6" s="171" t="s">
        <v>76</v>
      </c>
    </row>
    <row r="7" spans="1:11" ht="14.25">
      <c r="A7" s="22">
        <v>4</v>
      </c>
      <c r="B7" s="3" t="s">
        <v>77</v>
      </c>
      <c r="C7" s="22" t="s">
        <v>26</v>
      </c>
      <c r="D7" s="3">
        <v>3</v>
      </c>
      <c r="E7" s="3">
        <v>301</v>
      </c>
      <c r="F7" s="4" t="s">
        <v>78</v>
      </c>
      <c r="G7" s="171">
        <v>95.09</v>
      </c>
      <c r="H7" s="167">
        <v>4048</v>
      </c>
      <c r="I7" s="7">
        <f t="shared" si="0"/>
        <v>3898</v>
      </c>
      <c r="J7" s="7">
        <f t="shared" si="1"/>
        <v>448</v>
      </c>
      <c r="K7" s="171" t="s">
        <v>76</v>
      </c>
    </row>
    <row r="8" spans="1:11" ht="14.25">
      <c r="A8" s="22">
        <v>5</v>
      </c>
      <c r="B8" s="3" t="s">
        <v>77</v>
      </c>
      <c r="C8" s="22" t="s">
        <v>26</v>
      </c>
      <c r="D8" s="3">
        <v>4</v>
      </c>
      <c r="E8" s="3">
        <v>401</v>
      </c>
      <c r="F8" s="4" t="s">
        <v>78</v>
      </c>
      <c r="G8" s="171">
        <v>95.09</v>
      </c>
      <c r="H8" s="167">
        <v>4208</v>
      </c>
      <c r="I8" s="7">
        <f t="shared" si="0"/>
        <v>4058</v>
      </c>
      <c r="J8" s="7">
        <f t="shared" si="1"/>
        <v>608</v>
      </c>
      <c r="K8" s="171"/>
    </row>
    <row r="9" spans="1:11" ht="14.25">
      <c r="A9" s="22">
        <v>6</v>
      </c>
      <c r="B9" s="138" t="s">
        <v>77</v>
      </c>
      <c r="C9" s="22" t="s">
        <v>26</v>
      </c>
      <c r="D9" s="138">
        <v>10</v>
      </c>
      <c r="E9" s="138">
        <v>1001</v>
      </c>
      <c r="F9" s="4" t="s">
        <v>78</v>
      </c>
      <c r="G9" s="173">
        <v>95.09</v>
      </c>
      <c r="H9" s="167">
        <v>3918</v>
      </c>
      <c r="I9" s="7">
        <f t="shared" si="0"/>
        <v>3768</v>
      </c>
      <c r="J9" s="7">
        <f t="shared" si="1"/>
        <v>318</v>
      </c>
      <c r="K9" s="171" t="s">
        <v>76</v>
      </c>
    </row>
    <row r="10" spans="1:11" ht="14.25">
      <c r="A10" s="22">
        <v>7</v>
      </c>
      <c r="B10" s="138" t="s">
        <v>77</v>
      </c>
      <c r="C10" s="22" t="s">
        <v>26</v>
      </c>
      <c r="D10" s="138">
        <v>3</v>
      </c>
      <c r="E10" s="138">
        <v>302</v>
      </c>
      <c r="F10" s="4" t="s">
        <v>21</v>
      </c>
      <c r="G10" s="173">
        <v>104.17</v>
      </c>
      <c r="H10" s="167">
        <v>4048</v>
      </c>
      <c r="I10" s="7">
        <f t="shared" si="0"/>
        <v>3898</v>
      </c>
      <c r="J10" s="7">
        <f t="shared" si="1"/>
        <v>448</v>
      </c>
      <c r="K10" s="173" t="s">
        <v>76</v>
      </c>
    </row>
    <row r="11" spans="1:11" ht="14.25">
      <c r="A11" s="22">
        <v>8</v>
      </c>
      <c r="B11" s="138" t="s">
        <v>77</v>
      </c>
      <c r="C11" s="22" t="s">
        <v>30</v>
      </c>
      <c r="D11" s="138">
        <v>3</v>
      </c>
      <c r="E11" s="138">
        <v>301</v>
      </c>
      <c r="F11" s="4" t="s">
        <v>21</v>
      </c>
      <c r="G11" s="173">
        <v>115.34</v>
      </c>
      <c r="H11" s="167">
        <v>4048</v>
      </c>
      <c r="I11" s="7">
        <f t="shared" si="0"/>
        <v>3898</v>
      </c>
      <c r="J11" s="7">
        <f t="shared" si="1"/>
        <v>448</v>
      </c>
      <c r="K11" s="173" t="s">
        <v>76</v>
      </c>
    </row>
    <row r="12" spans="1:11" ht="14.25">
      <c r="A12" s="22">
        <v>9</v>
      </c>
      <c r="B12" s="138" t="s">
        <v>77</v>
      </c>
      <c r="C12" s="22" t="s">
        <v>30</v>
      </c>
      <c r="D12" s="138">
        <v>10</v>
      </c>
      <c r="E12" s="138">
        <v>1001</v>
      </c>
      <c r="F12" s="4" t="s">
        <v>21</v>
      </c>
      <c r="G12" s="173">
        <v>115.34</v>
      </c>
      <c r="H12" s="167">
        <v>3918</v>
      </c>
      <c r="I12" s="7">
        <f t="shared" si="0"/>
        <v>3768</v>
      </c>
      <c r="J12" s="7">
        <f t="shared" si="1"/>
        <v>318</v>
      </c>
      <c r="K12" s="173" t="s">
        <v>76</v>
      </c>
    </row>
    <row r="13" spans="1:11" ht="14.25">
      <c r="A13" s="22">
        <v>10</v>
      </c>
      <c r="B13" s="138" t="s">
        <v>77</v>
      </c>
      <c r="C13" s="22" t="s">
        <v>30</v>
      </c>
      <c r="D13" s="138">
        <v>4</v>
      </c>
      <c r="E13" s="138">
        <v>402</v>
      </c>
      <c r="F13" s="4" t="s">
        <v>78</v>
      </c>
      <c r="G13" s="173">
        <v>132.68</v>
      </c>
      <c r="H13" s="167">
        <v>4208</v>
      </c>
      <c r="I13" s="7">
        <f t="shared" si="0"/>
        <v>4058</v>
      </c>
      <c r="J13" s="7">
        <f t="shared" si="1"/>
        <v>608</v>
      </c>
      <c r="K13" s="173" t="s">
        <v>76</v>
      </c>
    </row>
    <row r="14" spans="1:11" ht="14.25">
      <c r="A14" s="22">
        <v>11</v>
      </c>
      <c r="B14" s="138" t="s">
        <v>77</v>
      </c>
      <c r="C14" s="22" t="s">
        <v>36</v>
      </c>
      <c r="D14" s="138">
        <v>3</v>
      </c>
      <c r="E14" s="138">
        <v>301</v>
      </c>
      <c r="F14" s="4" t="s">
        <v>21</v>
      </c>
      <c r="G14" s="173">
        <v>104.17</v>
      </c>
      <c r="H14" s="167">
        <v>4048</v>
      </c>
      <c r="I14" s="7">
        <f t="shared" si="0"/>
        <v>3898</v>
      </c>
      <c r="J14" s="7">
        <f t="shared" si="1"/>
        <v>448</v>
      </c>
      <c r="K14" s="173" t="s">
        <v>76</v>
      </c>
    </row>
    <row r="15" spans="1:11" ht="14.25">
      <c r="A15" s="22">
        <v>12</v>
      </c>
      <c r="B15" s="138" t="s">
        <v>79</v>
      </c>
      <c r="C15" s="22" t="s">
        <v>36</v>
      </c>
      <c r="D15" s="138">
        <v>6</v>
      </c>
      <c r="E15" s="138">
        <v>601</v>
      </c>
      <c r="F15" s="4" t="s">
        <v>27</v>
      </c>
      <c r="G15" s="173">
        <v>61.44</v>
      </c>
      <c r="H15" s="167">
        <v>4738</v>
      </c>
      <c r="I15" s="7">
        <f t="shared" si="0"/>
        <v>4588</v>
      </c>
      <c r="J15" s="7">
        <f t="shared" si="1"/>
        <v>1138</v>
      </c>
      <c r="K15" s="171" t="s">
        <v>80</v>
      </c>
    </row>
    <row r="16" spans="1:11" ht="54.75" customHeight="1">
      <c r="A16" s="22">
        <v>13</v>
      </c>
      <c r="B16" s="138" t="s">
        <v>79</v>
      </c>
      <c r="C16" s="22" t="s">
        <v>36</v>
      </c>
      <c r="D16" s="138">
        <v>6</v>
      </c>
      <c r="E16" s="138">
        <v>602</v>
      </c>
      <c r="F16" s="4" t="s">
        <v>27</v>
      </c>
      <c r="G16" s="173">
        <v>61.38</v>
      </c>
      <c r="H16" s="167">
        <v>4738</v>
      </c>
      <c r="I16" s="7">
        <f t="shared" si="0"/>
        <v>4588</v>
      </c>
      <c r="J16" s="7">
        <f t="shared" si="1"/>
        <v>1138</v>
      </c>
      <c r="K16" s="174" t="s">
        <v>81</v>
      </c>
    </row>
    <row r="17" spans="1:11" ht="54" customHeight="1">
      <c r="A17" s="22">
        <v>14</v>
      </c>
      <c r="B17" s="138" t="s">
        <v>79</v>
      </c>
      <c r="C17" s="22" t="s">
        <v>46</v>
      </c>
      <c r="D17" s="138">
        <v>6</v>
      </c>
      <c r="E17" s="138">
        <v>601</v>
      </c>
      <c r="F17" s="4" t="s">
        <v>27</v>
      </c>
      <c r="G17" s="173">
        <v>59.7</v>
      </c>
      <c r="H17" s="167">
        <v>4738</v>
      </c>
      <c r="I17" s="7">
        <f t="shared" si="0"/>
        <v>4588</v>
      </c>
      <c r="J17" s="7">
        <f t="shared" si="1"/>
        <v>1138</v>
      </c>
      <c r="K17" s="174" t="s">
        <v>82</v>
      </c>
    </row>
    <row r="18" spans="1:11" ht="14.25">
      <c r="A18" s="22">
        <v>15</v>
      </c>
      <c r="B18" s="138" t="s">
        <v>83</v>
      </c>
      <c r="C18" s="22" t="s">
        <v>26</v>
      </c>
      <c r="D18" s="3">
        <v>3</v>
      </c>
      <c r="E18" s="3">
        <v>302</v>
      </c>
      <c r="F18" s="4" t="s">
        <v>21</v>
      </c>
      <c r="G18" s="171">
        <v>97.2</v>
      </c>
      <c r="H18" s="167">
        <v>4048</v>
      </c>
      <c r="I18" s="7">
        <f t="shared" si="0"/>
        <v>3898</v>
      </c>
      <c r="J18" s="7">
        <f t="shared" si="1"/>
        <v>448</v>
      </c>
      <c r="K18" s="173" t="s">
        <v>76</v>
      </c>
    </row>
    <row r="19" spans="1:11" ht="14.25">
      <c r="A19" s="22">
        <v>16</v>
      </c>
      <c r="B19" s="138" t="s">
        <v>83</v>
      </c>
      <c r="C19" s="22" t="s">
        <v>26</v>
      </c>
      <c r="D19" s="3">
        <v>5</v>
      </c>
      <c r="E19" s="3">
        <v>502</v>
      </c>
      <c r="F19" s="4" t="s">
        <v>21</v>
      </c>
      <c r="G19" s="171">
        <v>97.2</v>
      </c>
      <c r="H19" s="167">
        <v>4308</v>
      </c>
      <c r="I19" s="7">
        <f t="shared" si="0"/>
        <v>4158</v>
      </c>
      <c r="J19" s="7">
        <f t="shared" si="1"/>
        <v>708</v>
      </c>
      <c r="K19" s="173" t="s">
        <v>76</v>
      </c>
    </row>
    <row r="20" spans="1:11" ht="14.25">
      <c r="A20" s="22">
        <v>17</v>
      </c>
      <c r="B20" s="138" t="s">
        <v>83</v>
      </c>
      <c r="C20" s="22" t="s">
        <v>26</v>
      </c>
      <c r="D20" s="3">
        <v>6</v>
      </c>
      <c r="E20" s="3">
        <v>602</v>
      </c>
      <c r="F20" s="4" t="s">
        <v>21</v>
      </c>
      <c r="G20" s="171">
        <v>97.2</v>
      </c>
      <c r="H20" s="167">
        <v>4408</v>
      </c>
      <c r="I20" s="7">
        <f t="shared" si="0"/>
        <v>4258</v>
      </c>
      <c r="J20" s="7">
        <f t="shared" si="1"/>
        <v>808</v>
      </c>
      <c r="K20" s="173" t="s">
        <v>76</v>
      </c>
    </row>
    <row r="21" spans="1:11" ht="14.25">
      <c r="A21" s="22">
        <v>18</v>
      </c>
      <c r="B21" s="138" t="s">
        <v>83</v>
      </c>
      <c r="C21" s="22" t="s">
        <v>26</v>
      </c>
      <c r="D21" s="3">
        <v>7</v>
      </c>
      <c r="E21" s="3">
        <v>702</v>
      </c>
      <c r="F21" s="4" t="s">
        <v>21</v>
      </c>
      <c r="G21" s="171">
        <v>97.2</v>
      </c>
      <c r="H21" s="167">
        <v>4448</v>
      </c>
      <c r="I21" s="7">
        <f t="shared" si="0"/>
        <v>4298</v>
      </c>
      <c r="J21" s="7">
        <f t="shared" si="1"/>
        <v>848</v>
      </c>
      <c r="K21" s="173" t="s">
        <v>76</v>
      </c>
    </row>
    <row r="22" spans="1:11" ht="14.25">
      <c r="A22" s="22">
        <v>19</v>
      </c>
      <c r="B22" s="138" t="s">
        <v>83</v>
      </c>
      <c r="C22" s="22" t="s">
        <v>26</v>
      </c>
      <c r="D22" s="3">
        <v>10</v>
      </c>
      <c r="E22" s="3">
        <v>1002</v>
      </c>
      <c r="F22" s="4" t="s">
        <v>21</v>
      </c>
      <c r="G22" s="171">
        <v>97.2</v>
      </c>
      <c r="H22" s="167">
        <v>3918</v>
      </c>
      <c r="I22" s="7">
        <f t="shared" si="0"/>
        <v>3768</v>
      </c>
      <c r="J22" s="7">
        <f t="shared" si="1"/>
        <v>318</v>
      </c>
      <c r="K22" s="173" t="s">
        <v>76</v>
      </c>
    </row>
  </sheetData>
  <sheetProtection/>
  <mergeCells count="2">
    <mergeCell ref="A1:K1"/>
    <mergeCell ref="A2:K2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2"/>
  <sheetViews>
    <sheetView zoomScaleSheetLayoutView="100" workbookViewId="0" topLeftCell="A1">
      <selection activeCell="A1" sqref="A1:K162"/>
    </sheetView>
  </sheetViews>
  <sheetFormatPr defaultColWidth="9.00390625" defaultRowHeight="14.25"/>
  <cols>
    <col min="7" max="7" width="9.375" style="0" bestFit="1" customWidth="1"/>
    <col min="11" max="11" width="26.75390625" style="0" customWidth="1"/>
    <col min="12" max="12" width="12.625" style="0" bestFit="1" customWidth="1"/>
  </cols>
  <sheetData>
    <row r="1" spans="1:11" ht="18.75">
      <c r="A1" s="156" t="s">
        <v>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4.25">
      <c r="A2" s="158" t="s">
        <v>85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67.5">
      <c r="A3" s="22" t="s">
        <v>3</v>
      </c>
      <c r="B3" s="22" t="s">
        <v>4</v>
      </c>
      <c r="C3" s="22" t="s">
        <v>86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7" t="s">
        <v>11</v>
      </c>
      <c r="J3" s="7" t="s">
        <v>69</v>
      </c>
      <c r="K3" s="22" t="s">
        <v>70</v>
      </c>
    </row>
    <row r="4" spans="1:11" ht="14.25">
      <c r="A4" s="22">
        <v>1</v>
      </c>
      <c r="B4" s="160" t="s">
        <v>87</v>
      </c>
      <c r="C4" s="139">
        <v>1</v>
      </c>
      <c r="D4" s="160">
        <v>11</v>
      </c>
      <c r="E4" s="160">
        <v>1101</v>
      </c>
      <c r="F4" s="4" t="s">
        <v>21</v>
      </c>
      <c r="G4" s="161">
        <v>98.99</v>
      </c>
      <c r="H4" s="162">
        <v>3918</v>
      </c>
      <c r="I4" s="167">
        <f aca="true" t="shared" si="0" ref="I4:I40">H4-150</f>
        <v>3768</v>
      </c>
      <c r="J4" s="167">
        <f aca="true" t="shared" si="1" ref="J4:J67">I4-3450</f>
        <v>318</v>
      </c>
      <c r="K4" s="161" t="s">
        <v>76</v>
      </c>
    </row>
    <row r="5" spans="1:11" ht="14.25">
      <c r="A5" s="22">
        <v>2</v>
      </c>
      <c r="B5" s="160" t="s">
        <v>87</v>
      </c>
      <c r="C5" s="139">
        <v>1</v>
      </c>
      <c r="D5" s="160">
        <v>5</v>
      </c>
      <c r="E5" s="160">
        <v>501</v>
      </c>
      <c r="F5" s="4" t="s">
        <v>21</v>
      </c>
      <c r="G5" s="161">
        <v>98.99</v>
      </c>
      <c r="H5" s="162">
        <v>4308</v>
      </c>
      <c r="I5" s="167">
        <f t="shared" si="0"/>
        <v>4158</v>
      </c>
      <c r="J5" s="167">
        <f t="shared" si="1"/>
        <v>708</v>
      </c>
      <c r="K5" s="161" t="s">
        <v>76</v>
      </c>
    </row>
    <row r="6" spans="1:11" ht="14.25">
      <c r="A6" s="22">
        <v>3</v>
      </c>
      <c r="B6" s="160" t="s">
        <v>87</v>
      </c>
      <c r="C6" s="139">
        <v>1</v>
      </c>
      <c r="D6" s="160">
        <v>4</v>
      </c>
      <c r="E6" s="160">
        <v>401</v>
      </c>
      <c r="F6" s="4" t="s">
        <v>21</v>
      </c>
      <c r="G6" s="161">
        <v>98.99</v>
      </c>
      <c r="H6" s="162">
        <v>4208</v>
      </c>
      <c r="I6" s="167">
        <f t="shared" si="0"/>
        <v>4058</v>
      </c>
      <c r="J6" s="167">
        <f t="shared" si="1"/>
        <v>608</v>
      </c>
      <c r="K6" s="161" t="s">
        <v>76</v>
      </c>
    </row>
    <row r="7" spans="1:11" ht="14.25">
      <c r="A7" s="22">
        <v>4</v>
      </c>
      <c r="B7" s="160" t="s">
        <v>87</v>
      </c>
      <c r="C7" s="139">
        <v>1</v>
      </c>
      <c r="D7" s="160">
        <v>3</v>
      </c>
      <c r="E7" s="160">
        <v>301</v>
      </c>
      <c r="F7" s="4" t="s">
        <v>21</v>
      </c>
      <c r="G7" s="161">
        <v>95.3</v>
      </c>
      <c r="H7" s="162">
        <v>4108</v>
      </c>
      <c r="I7" s="167">
        <f t="shared" si="0"/>
        <v>3958</v>
      </c>
      <c r="J7" s="167">
        <f t="shared" si="1"/>
        <v>508</v>
      </c>
      <c r="K7" s="161" t="s">
        <v>76</v>
      </c>
    </row>
    <row r="8" spans="1:11" ht="14.25">
      <c r="A8" s="22">
        <v>5</v>
      </c>
      <c r="B8" s="160" t="s">
        <v>87</v>
      </c>
      <c r="C8" s="139">
        <v>2</v>
      </c>
      <c r="D8" s="160">
        <v>2</v>
      </c>
      <c r="E8" s="160">
        <v>201</v>
      </c>
      <c r="F8" s="4" t="s">
        <v>21</v>
      </c>
      <c r="G8" s="161">
        <v>91.12</v>
      </c>
      <c r="H8" s="162">
        <v>3948</v>
      </c>
      <c r="I8" s="167">
        <f t="shared" si="0"/>
        <v>3798</v>
      </c>
      <c r="J8" s="167">
        <f t="shared" si="1"/>
        <v>348</v>
      </c>
      <c r="K8" s="161" t="s">
        <v>76</v>
      </c>
    </row>
    <row r="9" spans="1:11" ht="14.25">
      <c r="A9" s="22">
        <v>6</v>
      </c>
      <c r="B9" s="160" t="s">
        <v>87</v>
      </c>
      <c r="C9" s="139">
        <v>3</v>
      </c>
      <c r="D9" s="163">
        <v>2</v>
      </c>
      <c r="E9" s="163">
        <v>201</v>
      </c>
      <c r="F9" s="163" t="s">
        <v>21</v>
      </c>
      <c r="G9" s="164">
        <v>94.32</v>
      </c>
      <c r="H9" s="162">
        <v>3948</v>
      </c>
      <c r="I9" s="167">
        <f t="shared" si="0"/>
        <v>3798</v>
      </c>
      <c r="J9" s="167">
        <f t="shared" si="1"/>
        <v>348</v>
      </c>
      <c r="K9" s="161" t="s">
        <v>76</v>
      </c>
    </row>
    <row r="10" spans="1:11" ht="14.25">
      <c r="A10" s="22">
        <v>7</v>
      </c>
      <c r="B10" s="160" t="s">
        <v>87</v>
      </c>
      <c r="C10" s="139">
        <v>4</v>
      </c>
      <c r="D10" s="160">
        <v>2</v>
      </c>
      <c r="E10" s="160">
        <v>202</v>
      </c>
      <c r="F10" s="4" t="s">
        <v>21</v>
      </c>
      <c r="G10" s="161">
        <v>96.47</v>
      </c>
      <c r="H10" s="162">
        <v>3948</v>
      </c>
      <c r="I10" s="167">
        <f t="shared" si="0"/>
        <v>3798</v>
      </c>
      <c r="J10" s="167">
        <f t="shared" si="1"/>
        <v>348</v>
      </c>
      <c r="K10" s="161" t="s">
        <v>76</v>
      </c>
    </row>
    <row r="11" spans="1:11" ht="14.25">
      <c r="A11" s="22">
        <v>8</v>
      </c>
      <c r="B11" s="160" t="s">
        <v>88</v>
      </c>
      <c r="C11" s="139">
        <v>1</v>
      </c>
      <c r="D11" s="160">
        <v>2</v>
      </c>
      <c r="E11" s="160">
        <v>201</v>
      </c>
      <c r="F11" s="4" t="s">
        <v>21</v>
      </c>
      <c r="G11" s="161">
        <v>90.74</v>
      </c>
      <c r="H11" s="162">
        <v>4348</v>
      </c>
      <c r="I11" s="167">
        <f t="shared" si="0"/>
        <v>4198</v>
      </c>
      <c r="J11" s="167">
        <f t="shared" si="1"/>
        <v>748</v>
      </c>
      <c r="K11" s="161"/>
    </row>
    <row r="12" spans="1:11" ht="14.25">
      <c r="A12" s="22">
        <v>9</v>
      </c>
      <c r="B12" s="165" t="s">
        <v>89</v>
      </c>
      <c r="C12" s="165">
        <v>1</v>
      </c>
      <c r="D12" s="165">
        <v>5</v>
      </c>
      <c r="E12" s="166">
        <v>501</v>
      </c>
      <c r="F12" s="4" t="s">
        <v>21</v>
      </c>
      <c r="G12" s="165">
        <v>91.81</v>
      </c>
      <c r="H12" s="167">
        <v>4738</v>
      </c>
      <c r="I12" s="167">
        <f t="shared" si="0"/>
        <v>4588</v>
      </c>
      <c r="J12" s="167">
        <f t="shared" si="1"/>
        <v>1138</v>
      </c>
      <c r="K12" s="165" t="s">
        <v>90</v>
      </c>
    </row>
    <row r="13" spans="1:11" ht="14.25">
      <c r="A13" s="22">
        <v>10</v>
      </c>
      <c r="B13" s="165" t="s">
        <v>89</v>
      </c>
      <c r="C13" s="165">
        <v>1</v>
      </c>
      <c r="D13" s="165">
        <v>4</v>
      </c>
      <c r="E13" s="166">
        <v>401</v>
      </c>
      <c r="F13" s="4" t="s">
        <v>21</v>
      </c>
      <c r="G13" s="165">
        <v>91.81</v>
      </c>
      <c r="H13" s="167">
        <v>4638</v>
      </c>
      <c r="I13" s="167">
        <f t="shared" si="0"/>
        <v>4488</v>
      </c>
      <c r="J13" s="167">
        <f t="shared" si="1"/>
        <v>1038</v>
      </c>
      <c r="K13" s="165" t="s">
        <v>90</v>
      </c>
    </row>
    <row r="14" spans="1:11" ht="14.25">
      <c r="A14" s="22">
        <v>11</v>
      </c>
      <c r="B14" s="166" t="s">
        <v>89</v>
      </c>
      <c r="C14" s="166">
        <v>1</v>
      </c>
      <c r="D14" s="166">
        <v>2</v>
      </c>
      <c r="E14" s="166">
        <v>201</v>
      </c>
      <c r="F14" s="4" t="s">
        <v>21</v>
      </c>
      <c r="G14" s="166">
        <v>91.81</v>
      </c>
      <c r="H14" s="167">
        <v>4348</v>
      </c>
      <c r="I14" s="167">
        <f t="shared" si="0"/>
        <v>4198</v>
      </c>
      <c r="J14" s="167">
        <f t="shared" si="1"/>
        <v>748</v>
      </c>
      <c r="K14" s="165" t="s">
        <v>90</v>
      </c>
    </row>
    <row r="15" spans="1:11" ht="14.25">
      <c r="A15" s="22">
        <v>12</v>
      </c>
      <c r="B15" s="165" t="s">
        <v>89</v>
      </c>
      <c r="C15" s="165">
        <v>3</v>
      </c>
      <c r="D15" s="165">
        <v>3</v>
      </c>
      <c r="E15" s="166">
        <v>302</v>
      </c>
      <c r="F15" s="4" t="s">
        <v>21</v>
      </c>
      <c r="G15" s="165">
        <v>91.81</v>
      </c>
      <c r="H15" s="167">
        <v>4508</v>
      </c>
      <c r="I15" s="167">
        <f t="shared" si="0"/>
        <v>4358</v>
      </c>
      <c r="J15" s="167">
        <f t="shared" si="1"/>
        <v>908</v>
      </c>
      <c r="K15" s="165" t="s">
        <v>90</v>
      </c>
    </row>
    <row r="16" spans="1:11" ht="28.5">
      <c r="A16" s="22">
        <v>13</v>
      </c>
      <c r="B16" s="166" t="s">
        <v>89</v>
      </c>
      <c r="C16" s="166">
        <v>3</v>
      </c>
      <c r="D16" s="166">
        <v>2</v>
      </c>
      <c r="E16" s="166">
        <v>202</v>
      </c>
      <c r="F16" s="4" t="s">
        <v>21</v>
      </c>
      <c r="G16" s="166">
        <v>91.81</v>
      </c>
      <c r="H16" s="167">
        <v>4348</v>
      </c>
      <c r="I16" s="167">
        <f t="shared" si="0"/>
        <v>4198</v>
      </c>
      <c r="J16" s="167">
        <f t="shared" si="1"/>
        <v>748</v>
      </c>
      <c r="K16" s="170" t="s">
        <v>91</v>
      </c>
    </row>
    <row r="17" spans="1:11" ht="14.25">
      <c r="A17" s="22">
        <v>14</v>
      </c>
      <c r="B17" s="166" t="s">
        <v>92</v>
      </c>
      <c r="C17" s="166">
        <v>3</v>
      </c>
      <c r="D17" s="166">
        <v>3</v>
      </c>
      <c r="E17" s="166">
        <v>302</v>
      </c>
      <c r="F17" s="4" t="s">
        <v>21</v>
      </c>
      <c r="G17" s="166">
        <v>81.03</v>
      </c>
      <c r="H17" s="167">
        <v>4238</v>
      </c>
      <c r="I17" s="167">
        <f t="shared" si="0"/>
        <v>4088</v>
      </c>
      <c r="J17" s="167">
        <f t="shared" si="1"/>
        <v>638</v>
      </c>
      <c r="K17" s="166" t="s">
        <v>34</v>
      </c>
    </row>
    <row r="18" spans="1:11" ht="14.25">
      <c r="A18" s="22">
        <v>15</v>
      </c>
      <c r="B18" s="165" t="s">
        <v>93</v>
      </c>
      <c r="C18" s="165">
        <v>2</v>
      </c>
      <c r="D18" s="165">
        <v>5</v>
      </c>
      <c r="E18" s="166">
        <v>501</v>
      </c>
      <c r="F18" s="4" t="s">
        <v>21</v>
      </c>
      <c r="G18" s="165">
        <v>97.67</v>
      </c>
      <c r="H18" s="167">
        <v>4338</v>
      </c>
      <c r="I18" s="167">
        <f t="shared" si="0"/>
        <v>4188</v>
      </c>
      <c r="J18" s="167">
        <f t="shared" si="1"/>
        <v>738</v>
      </c>
      <c r="K18" s="165" t="s">
        <v>34</v>
      </c>
    </row>
    <row r="19" spans="1:11" ht="14.25">
      <c r="A19" s="22">
        <v>16</v>
      </c>
      <c r="B19" s="165" t="s">
        <v>93</v>
      </c>
      <c r="C19" s="165">
        <v>2</v>
      </c>
      <c r="D19" s="165">
        <v>4</v>
      </c>
      <c r="E19" s="166">
        <v>401</v>
      </c>
      <c r="F19" s="4" t="s">
        <v>21</v>
      </c>
      <c r="G19" s="165">
        <v>97.67</v>
      </c>
      <c r="H19" s="167">
        <v>4438</v>
      </c>
      <c r="I19" s="167">
        <f t="shared" si="0"/>
        <v>4288</v>
      </c>
      <c r="J19" s="167">
        <f t="shared" si="1"/>
        <v>838</v>
      </c>
      <c r="K19" s="165" t="s">
        <v>34</v>
      </c>
    </row>
    <row r="20" spans="1:11" ht="14.25">
      <c r="A20" s="22">
        <v>17</v>
      </c>
      <c r="B20" s="168" t="s">
        <v>93</v>
      </c>
      <c r="C20" s="168">
        <v>2</v>
      </c>
      <c r="D20" s="168">
        <v>6</v>
      </c>
      <c r="E20" s="169">
        <v>602</v>
      </c>
      <c r="F20" s="4" t="s">
        <v>21</v>
      </c>
      <c r="G20" s="168">
        <v>97.67</v>
      </c>
      <c r="H20" s="162">
        <v>4738</v>
      </c>
      <c r="I20" s="167">
        <f t="shared" si="0"/>
        <v>4588</v>
      </c>
      <c r="J20" s="167">
        <f t="shared" si="1"/>
        <v>1138</v>
      </c>
      <c r="K20" s="168" t="s">
        <v>94</v>
      </c>
    </row>
    <row r="21" spans="1:11" ht="14.25">
      <c r="A21" s="22">
        <v>18</v>
      </c>
      <c r="B21" s="168" t="s">
        <v>93</v>
      </c>
      <c r="C21" s="168">
        <v>3</v>
      </c>
      <c r="D21" s="168">
        <v>6</v>
      </c>
      <c r="E21" s="169">
        <v>601</v>
      </c>
      <c r="F21" s="166" t="s">
        <v>95</v>
      </c>
      <c r="G21" s="168">
        <v>69.14</v>
      </c>
      <c r="H21" s="162">
        <v>4738</v>
      </c>
      <c r="I21" s="167">
        <f t="shared" si="0"/>
        <v>4588</v>
      </c>
      <c r="J21" s="167">
        <f t="shared" si="1"/>
        <v>1138</v>
      </c>
      <c r="K21" s="168" t="s">
        <v>96</v>
      </c>
    </row>
    <row r="22" spans="1:11" ht="14.25">
      <c r="A22" s="22">
        <v>19</v>
      </c>
      <c r="B22" s="168" t="s">
        <v>93</v>
      </c>
      <c r="C22" s="168">
        <v>3</v>
      </c>
      <c r="D22" s="168">
        <v>4</v>
      </c>
      <c r="E22" s="169">
        <v>401</v>
      </c>
      <c r="F22" s="166" t="s">
        <v>95</v>
      </c>
      <c r="G22" s="168">
        <v>69.14</v>
      </c>
      <c r="H22" s="162">
        <v>4438</v>
      </c>
      <c r="I22" s="167">
        <f t="shared" si="0"/>
        <v>4288</v>
      </c>
      <c r="J22" s="167">
        <f t="shared" si="1"/>
        <v>838</v>
      </c>
      <c r="K22" s="168" t="s">
        <v>97</v>
      </c>
    </row>
    <row r="23" spans="1:11" ht="14.25">
      <c r="A23" s="22">
        <v>20</v>
      </c>
      <c r="B23" s="168" t="s">
        <v>98</v>
      </c>
      <c r="C23" s="168">
        <v>1</v>
      </c>
      <c r="D23" s="168">
        <v>6</v>
      </c>
      <c r="E23" s="169">
        <v>601</v>
      </c>
      <c r="F23" s="4" t="s">
        <v>21</v>
      </c>
      <c r="G23" s="168">
        <v>98.63</v>
      </c>
      <c r="H23" s="162">
        <v>4738</v>
      </c>
      <c r="I23" s="167">
        <f t="shared" si="0"/>
        <v>4588</v>
      </c>
      <c r="J23" s="167">
        <f t="shared" si="1"/>
        <v>1138</v>
      </c>
      <c r="K23" s="168" t="s">
        <v>99</v>
      </c>
    </row>
    <row r="24" spans="1:11" ht="14.25">
      <c r="A24" s="22">
        <v>21</v>
      </c>
      <c r="B24" s="168" t="s">
        <v>98</v>
      </c>
      <c r="C24" s="168">
        <v>1</v>
      </c>
      <c r="D24" s="168">
        <v>5</v>
      </c>
      <c r="E24" s="169">
        <v>501</v>
      </c>
      <c r="F24" s="4" t="s">
        <v>21</v>
      </c>
      <c r="G24" s="168">
        <v>98.63</v>
      </c>
      <c r="H24" s="162">
        <v>4338</v>
      </c>
      <c r="I24" s="167">
        <f t="shared" si="0"/>
        <v>4188</v>
      </c>
      <c r="J24" s="167">
        <f t="shared" si="1"/>
        <v>738</v>
      </c>
      <c r="K24" s="168" t="s">
        <v>34</v>
      </c>
    </row>
    <row r="25" spans="1:11" ht="14.25">
      <c r="A25" s="22">
        <v>22</v>
      </c>
      <c r="B25" s="168" t="s">
        <v>98</v>
      </c>
      <c r="C25" s="168">
        <v>1</v>
      </c>
      <c r="D25" s="168">
        <v>4</v>
      </c>
      <c r="E25" s="169">
        <v>401</v>
      </c>
      <c r="F25" s="4" t="s">
        <v>21</v>
      </c>
      <c r="G25" s="168">
        <v>98.63</v>
      </c>
      <c r="H25" s="162">
        <v>4438</v>
      </c>
      <c r="I25" s="167">
        <f t="shared" si="0"/>
        <v>4288</v>
      </c>
      <c r="J25" s="167">
        <f t="shared" si="1"/>
        <v>838</v>
      </c>
      <c r="K25" s="168" t="s">
        <v>34</v>
      </c>
    </row>
    <row r="26" spans="1:11" ht="14.25">
      <c r="A26" s="22">
        <v>23</v>
      </c>
      <c r="B26" s="168" t="s">
        <v>98</v>
      </c>
      <c r="C26" s="168">
        <v>1</v>
      </c>
      <c r="D26" s="168">
        <v>3</v>
      </c>
      <c r="E26" s="169">
        <v>301</v>
      </c>
      <c r="F26" s="4" t="s">
        <v>21</v>
      </c>
      <c r="G26" s="168">
        <v>98.63</v>
      </c>
      <c r="H26" s="162">
        <v>4238</v>
      </c>
      <c r="I26" s="167">
        <f t="shared" si="0"/>
        <v>4088</v>
      </c>
      <c r="J26" s="167">
        <f t="shared" si="1"/>
        <v>638</v>
      </c>
      <c r="K26" s="168" t="s">
        <v>34</v>
      </c>
    </row>
    <row r="27" spans="1:11" ht="14.25">
      <c r="A27" s="22">
        <v>24</v>
      </c>
      <c r="B27" s="168" t="s">
        <v>98</v>
      </c>
      <c r="C27" s="168">
        <v>2</v>
      </c>
      <c r="D27" s="168">
        <v>5</v>
      </c>
      <c r="E27" s="169">
        <v>501</v>
      </c>
      <c r="F27" s="4" t="s">
        <v>21</v>
      </c>
      <c r="G27" s="168">
        <v>108.87</v>
      </c>
      <c r="H27" s="162">
        <v>4338</v>
      </c>
      <c r="I27" s="167">
        <f t="shared" si="0"/>
        <v>4188</v>
      </c>
      <c r="J27" s="167">
        <f t="shared" si="1"/>
        <v>738</v>
      </c>
      <c r="K27" s="168" t="s">
        <v>34</v>
      </c>
    </row>
    <row r="28" spans="1:11" ht="14.25">
      <c r="A28" s="22">
        <v>25</v>
      </c>
      <c r="B28" s="168" t="s">
        <v>98</v>
      </c>
      <c r="C28" s="168">
        <v>2</v>
      </c>
      <c r="D28" s="168">
        <v>3</v>
      </c>
      <c r="E28" s="169">
        <v>301</v>
      </c>
      <c r="F28" s="4" t="s">
        <v>21</v>
      </c>
      <c r="G28" s="168">
        <v>108.87</v>
      </c>
      <c r="H28" s="162">
        <v>4238</v>
      </c>
      <c r="I28" s="167">
        <f t="shared" si="0"/>
        <v>4088</v>
      </c>
      <c r="J28" s="167">
        <f t="shared" si="1"/>
        <v>638</v>
      </c>
      <c r="K28" s="168" t="s">
        <v>34</v>
      </c>
    </row>
    <row r="29" spans="1:11" ht="14.25">
      <c r="A29" s="22">
        <v>26</v>
      </c>
      <c r="B29" s="168" t="s">
        <v>98</v>
      </c>
      <c r="C29" s="168">
        <v>2</v>
      </c>
      <c r="D29" s="168">
        <v>6</v>
      </c>
      <c r="E29" s="169">
        <v>602</v>
      </c>
      <c r="F29" s="163" t="s">
        <v>21</v>
      </c>
      <c r="G29" s="168">
        <v>97.13</v>
      </c>
      <c r="H29" s="162">
        <v>4738</v>
      </c>
      <c r="I29" s="167">
        <f t="shared" si="0"/>
        <v>4588</v>
      </c>
      <c r="J29" s="167">
        <f t="shared" si="1"/>
        <v>1138</v>
      </c>
      <c r="K29" s="168" t="s">
        <v>100</v>
      </c>
    </row>
    <row r="30" spans="1:11" ht="14.25">
      <c r="A30" s="22">
        <v>27</v>
      </c>
      <c r="B30" s="168" t="s">
        <v>98</v>
      </c>
      <c r="C30" s="168">
        <v>2</v>
      </c>
      <c r="D30" s="168">
        <v>5</v>
      </c>
      <c r="E30" s="169">
        <v>502</v>
      </c>
      <c r="F30" s="163" t="s">
        <v>21</v>
      </c>
      <c r="G30" s="168">
        <v>97.13</v>
      </c>
      <c r="H30" s="162">
        <v>4338</v>
      </c>
      <c r="I30" s="167">
        <f t="shared" si="0"/>
        <v>4188</v>
      </c>
      <c r="J30" s="167">
        <f t="shared" si="1"/>
        <v>738</v>
      </c>
      <c r="K30" s="168" t="s">
        <v>34</v>
      </c>
    </row>
    <row r="31" spans="1:11" ht="14.25">
      <c r="A31" s="22">
        <v>28</v>
      </c>
      <c r="B31" s="168" t="s">
        <v>98</v>
      </c>
      <c r="C31" s="168">
        <v>2</v>
      </c>
      <c r="D31" s="168">
        <v>4</v>
      </c>
      <c r="E31" s="169">
        <v>402</v>
      </c>
      <c r="F31" s="4" t="s">
        <v>21</v>
      </c>
      <c r="G31" s="168">
        <v>97.13</v>
      </c>
      <c r="H31" s="162">
        <v>4438</v>
      </c>
      <c r="I31" s="167">
        <f t="shared" si="0"/>
        <v>4288</v>
      </c>
      <c r="J31" s="167">
        <f t="shared" si="1"/>
        <v>838</v>
      </c>
      <c r="K31" s="168" t="s">
        <v>34</v>
      </c>
    </row>
    <row r="32" spans="1:11" ht="14.25">
      <c r="A32" s="22">
        <v>29</v>
      </c>
      <c r="B32" s="168" t="s">
        <v>98</v>
      </c>
      <c r="C32" s="168">
        <v>2</v>
      </c>
      <c r="D32" s="168">
        <v>3</v>
      </c>
      <c r="E32" s="169">
        <v>302</v>
      </c>
      <c r="F32" s="4" t="s">
        <v>21</v>
      </c>
      <c r="G32" s="168">
        <v>93.99</v>
      </c>
      <c r="H32" s="162">
        <v>4238</v>
      </c>
      <c r="I32" s="167">
        <f t="shared" si="0"/>
        <v>4088</v>
      </c>
      <c r="J32" s="167">
        <f t="shared" si="1"/>
        <v>638</v>
      </c>
      <c r="K32" s="168" t="s">
        <v>34</v>
      </c>
    </row>
    <row r="33" spans="1:11" ht="14.25">
      <c r="A33" s="22">
        <v>30</v>
      </c>
      <c r="B33" s="169" t="s">
        <v>101</v>
      </c>
      <c r="C33" s="169">
        <v>1</v>
      </c>
      <c r="D33" s="169">
        <v>5</v>
      </c>
      <c r="E33" s="169">
        <v>501</v>
      </c>
      <c r="F33" s="4" t="s">
        <v>21</v>
      </c>
      <c r="G33" s="169">
        <v>91.83</v>
      </c>
      <c r="H33" s="162">
        <v>4738</v>
      </c>
      <c r="I33" s="167">
        <f t="shared" si="0"/>
        <v>4588</v>
      </c>
      <c r="J33" s="167">
        <f t="shared" si="1"/>
        <v>1138</v>
      </c>
      <c r="K33" s="168" t="s">
        <v>90</v>
      </c>
    </row>
    <row r="34" spans="1:11" ht="14.25">
      <c r="A34" s="22">
        <v>31</v>
      </c>
      <c r="B34" s="169" t="s">
        <v>101</v>
      </c>
      <c r="C34" s="169">
        <v>1</v>
      </c>
      <c r="D34" s="169">
        <v>4</v>
      </c>
      <c r="E34" s="169">
        <v>401</v>
      </c>
      <c r="F34" s="4" t="s">
        <v>21</v>
      </c>
      <c r="G34" s="169">
        <v>91.83</v>
      </c>
      <c r="H34" s="162">
        <v>4638</v>
      </c>
      <c r="I34" s="167">
        <f t="shared" si="0"/>
        <v>4488</v>
      </c>
      <c r="J34" s="167">
        <f t="shared" si="1"/>
        <v>1038</v>
      </c>
      <c r="K34" s="168" t="s">
        <v>90</v>
      </c>
    </row>
    <row r="35" spans="1:11" ht="14.25">
      <c r="A35" s="22">
        <v>32</v>
      </c>
      <c r="B35" s="169" t="s">
        <v>101</v>
      </c>
      <c r="C35" s="169">
        <v>1</v>
      </c>
      <c r="D35" s="169">
        <v>3</v>
      </c>
      <c r="E35" s="169">
        <v>301</v>
      </c>
      <c r="F35" s="4" t="s">
        <v>21</v>
      </c>
      <c r="G35" s="169">
        <v>91.83</v>
      </c>
      <c r="H35" s="162">
        <v>4508</v>
      </c>
      <c r="I35" s="167">
        <f t="shared" si="0"/>
        <v>4358</v>
      </c>
      <c r="J35" s="167">
        <f t="shared" si="1"/>
        <v>908</v>
      </c>
      <c r="K35" s="168" t="s">
        <v>90</v>
      </c>
    </row>
    <row r="36" spans="1:11" ht="14.25">
      <c r="A36" s="22">
        <v>33</v>
      </c>
      <c r="B36" s="169" t="s">
        <v>101</v>
      </c>
      <c r="C36" s="169">
        <v>1</v>
      </c>
      <c r="D36" s="169">
        <v>2</v>
      </c>
      <c r="E36" s="169">
        <v>201</v>
      </c>
      <c r="F36" s="4" t="s">
        <v>21</v>
      </c>
      <c r="G36" s="169">
        <v>91.83</v>
      </c>
      <c r="H36" s="162">
        <v>4348</v>
      </c>
      <c r="I36" s="167">
        <f t="shared" si="0"/>
        <v>4198</v>
      </c>
      <c r="J36" s="167">
        <f t="shared" si="1"/>
        <v>748</v>
      </c>
      <c r="K36" s="168" t="s">
        <v>90</v>
      </c>
    </row>
    <row r="37" spans="1:11" ht="14.25">
      <c r="A37" s="22">
        <v>34</v>
      </c>
      <c r="B37" s="169" t="s">
        <v>101</v>
      </c>
      <c r="C37" s="169">
        <v>3</v>
      </c>
      <c r="D37" s="169">
        <v>5</v>
      </c>
      <c r="E37" s="169">
        <v>502</v>
      </c>
      <c r="F37" s="4" t="s">
        <v>21</v>
      </c>
      <c r="G37" s="169">
        <v>91.83</v>
      </c>
      <c r="H37" s="162">
        <v>4738</v>
      </c>
      <c r="I37" s="167">
        <f t="shared" si="0"/>
        <v>4588</v>
      </c>
      <c r="J37" s="167">
        <f t="shared" si="1"/>
        <v>1138</v>
      </c>
      <c r="K37" s="168" t="s">
        <v>90</v>
      </c>
    </row>
    <row r="38" spans="1:11" ht="14.25">
      <c r="A38" s="22">
        <v>35</v>
      </c>
      <c r="B38" s="169" t="s">
        <v>101</v>
      </c>
      <c r="C38" s="169">
        <v>3</v>
      </c>
      <c r="D38" s="169">
        <v>4</v>
      </c>
      <c r="E38" s="169">
        <v>402</v>
      </c>
      <c r="F38" s="4" t="s">
        <v>21</v>
      </c>
      <c r="G38" s="169">
        <v>91.83</v>
      </c>
      <c r="H38" s="162">
        <v>4638</v>
      </c>
      <c r="I38" s="167">
        <f t="shared" si="0"/>
        <v>4488</v>
      </c>
      <c r="J38" s="167">
        <f t="shared" si="1"/>
        <v>1038</v>
      </c>
      <c r="K38" s="168" t="s">
        <v>90</v>
      </c>
    </row>
    <row r="39" spans="1:11" ht="14.25">
      <c r="A39" s="22">
        <v>36</v>
      </c>
      <c r="B39" s="169" t="s">
        <v>101</v>
      </c>
      <c r="C39" s="169">
        <v>3</v>
      </c>
      <c r="D39" s="169">
        <v>3</v>
      </c>
      <c r="E39" s="169">
        <v>302</v>
      </c>
      <c r="F39" s="4" t="s">
        <v>21</v>
      </c>
      <c r="G39" s="169">
        <v>91.83</v>
      </c>
      <c r="H39" s="162">
        <v>4508</v>
      </c>
      <c r="I39" s="167">
        <f t="shared" si="0"/>
        <v>4358</v>
      </c>
      <c r="J39" s="167">
        <f t="shared" si="1"/>
        <v>908</v>
      </c>
      <c r="K39" s="168" t="s">
        <v>90</v>
      </c>
    </row>
    <row r="40" spans="1:11" ht="14.25">
      <c r="A40" s="22">
        <v>37</v>
      </c>
      <c r="B40" s="169" t="s">
        <v>101</v>
      </c>
      <c r="C40" s="169">
        <v>3</v>
      </c>
      <c r="D40" s="169">
        <v>2</v>
      </c>
      <c r="E40" s="169">
        <v>202</v>
      </c>
      <c r="F40" s="4" t="s">
        <v>21</v>
      </c>
      <c r="G40" s="169">
        <v>91.83</v>
      </c>
      <c r="H40" s="162">
        <v>4348</v>
      </c>
      <c r="I40" s="167">
        <f t="shared" si="0"/>
        <v>4198</v>
      </c>
      <c r="J40" s="167">
        <f t="shared" si="1"/>
        <v>748</v>
      </c>
      <c r="K40" s="168" t="s">
        <v>90</v>
      </c>
    </row>
    <row r="41" spans="1:11" ht="14.25">
      <c r="A41" s="22">
        <v>38</v>
      </c>
      <c r="B41" s="169" t="s">
        <v>102</v>
      </c>
      <c r="C41" s="169">
        <v>1</v>
      </c>
      <c r="D41" s="169">
        <v>5</v>
      </c>
      <c r="E41" s="169">
        <v>501</v>
      </c>
      <c r="F41" s="4" t="s">
        <v>21</v>
      </c>
      <c r="G41" s="169">
        <v>79.54</v>
      </c>
      <c r="H41" s="168">
        <v>4518</v>
      </c>
      <c r="I41" s="166">
        <f aca="true" t="shared" si="2" ref="I41:I49">H41-50</f>
        <v>4468</v>
      </c>
      <c r="J41" s="167">
        <f t="shared" si="1"/>
        <v>1018</v>
      </c>
      <c r="K41" s="168"/>
    </row>
    <row r="42" spans="1:11" ht="14.25">
      <c r="A42" s="22">
        <v>39</v>
      </c>
      <c r="B42" s="169" t="s">
        <v>102</v>
      </c>
      <c r="C42" s="169">
        <v>1</v>
      </c>
      <c r="D42" s="169">
        <v>2</v>
      </c>
      <c r="E42" s="169">
        <v>201</v>
      </c>
      <c r="F42" s="4" t="s">
        <v>21</v>
      </c>
      <c r="G42" s="169">
        <v>79.54</v>
      </c>
      <c r="H42" s="168">
        <v>4518</v>
      </c>
      <c r="I42" s="166">
        <f t="shared" si="2"/>
        <v>4468</v>
      </c>
      <c r="J42" s="167">
        <f t="shared" si="1"/>
        <v>1018</v>
      </c>
      <c r="K42" s="168"/>
    </row>
    <row r="43" spans="1:11" ht="14.25">
      <c r="A43" s="22">
        <v>40</v>
      </c>
      <c r="B43" s="169" t="s">
        <v>102</v>
      </c>
      <c r="C43" s="169">
        <v>1</v>
      </c>
      <c r="D43" s="169">
        <v>6</v>
      </c>
      <c r="E43" s="169">
        <v>602</v>
      </c>
      <c r="F43" s="4" t="s">
        <v>21</v>
      </c>
      <c r="G43" s="169">
        <v>75.29</v>
      </c>
      <c r="H43" s="168">
        <v>4908</v>
      </c>
      <c r="I43" s="166">
        <f t="shared" si="2"/>
        <v>4858</v>
      </c>
      <c r="J43" s="167">
        <f t="shared" si="1"/>
        <v>1408</v>
      </c>
      <c r="K43" s="168" t="s">
        <v>103</v>
      </c>
    </row>
    <row r="44" spans="1:11" ht="14.25">
      <c r="A44" s="22">
        <v>41</v>
      </c>
      <c r="B44" s="169" t="s">
        <v>102</v>
      </c>
      <c r="C44" s="169">
        <v>1</v>
      </c>
      <c r="D44" s="169">
        <v>5</v>
      </c>
      <c r="E44" s="169">
        <v>502</v>
      </c>
      <c r="F44" s="4" t="s">
        <v>21</v>
      </c>
      <c r="G44" s="169">
        <v>75.29</v>
      </c>
      <c r="H44" s="168">
        <v>4518</v>
      </c>
      <c r="I44" s="166">
        <f t="shared" si="2"/>
        <v>4468</v>
      </c>
      <c r="J44" s="167">
        <f t="shared" si="1"/>
        <v>1018</v>
      </c>
      <c r="K44" s="168"/>
    </row>
    <row r="45" spans="1:11" ht="14.25">
      <c r="A45" s="22">
        <v>42</v>
      </c>
      <c r="B45" s="169" t="s">
        <v>102</v>
      </c>
      <c r="C45" s="169">
        <v>1</v>
      </c>
      <c r="D45" s="169">
        <v>2</v>
      </c>
      <c r="E45" s="169">
        <v>202</v>
      </c>
      <c r="F45" s="4" t="s">
        <v>21</v>
      </c>
      <c r="G45" s="169">
        <v>75.29</v>
      </c>
      <c r="H45" s="168">
        <v>4518</v>
      </c>
      <c r="I45" s="166">
        <f t="shared" si="2"/>
        <v>4468</v>
      </c>
      <c r="J45" s="167">
        <f t="shared" si="1"/>
        <v>1018</v>
      </c>
      <c r="K45" s="168"/>
    </row>
    <row r="46" spans="1:11" ht="14.25">
      <c r="A46" s="22">
        <v>43</v>
      </c>
      <c r="B46" s="169" t="s">
        <v>102</v>
      </c>
      <c r="C46" s="169">
        <v>2</v>
      </c>
      <c r="D46" s="169">
        <v>2</v>
      </c>
      <c r="E46" s="169">
        <v>201</v>
      </c>
      <c r="F46" s="4" t="s">
        <v>21</v>
      </c>
      <c r="G46" s="169">
        <v>76.82</v>
      </c>
      <c r="H46" s="168">
        <v>4518</v>
      </c>
      <c r="I46" s="169">
        <f t="shared" si="2"/>
        <v>4468</v>
      </c>
      <c r="J46" s="167">
        <f t="shared" si="1"/>
        <v>1018</v>
      </c>
      <c r="K46" s="168"/>
    </row>
    <row r="47" spans="1:11" ht="14.25">
      <c r="A47" s="22">
        <v>44</v>
      </c>
      <c r="B47" s="169" t="s">
        <v>102</v>
      </c>
      <c r="C47" s="169">
        <v>2</v>
      </c>
      <c r="D47" s="169">
        <v>2</v>
      </c>
      <c r="E47" s="169">
        <v>202</v>
      </c>
      <c r="F47" s="4" t="s">
        <v>21</v>
      </c>
      <c r="G47" s="169">
        <v>75.29</v>
      </c>
      <c r="H47" s="168">
        <v>4518</v>
      </c>
      <c r="I47" s="169">
        <f t="shared" si="2"/>
        <v>4468</v>
      </c>
      <c r="J47" s="167">
        <f t="shared" si="1"/>
        <v>1018</v>
      </c>
      <c r="K47" s="168"/>
    </row>
    <row r="48" spans="1:11" ht="14.25">
      <c r="A48" s="22">
        <v>45</v>
      </c>
      <c r="B48" s="169" t="s">
        <v>102</v>
      </c>
      <c r="C48" s="169">
        <v>4</v>
      </c>
      <c r="D48" s="169">
        <v>2</v>
      </c>
      <c r="E48" s="169">
        <v>201</v>
      </c>
      <c r="F48" s="4" t="s">
        <v>21</v>
      </c>
      <c r="G48" s="169">
        <v>75.29</v>
      </c>
      <c r="H48" s="168">
        <v>4518</v>
      </c>
      <c r="I48" s="169">
        <f t="shared" si="2"/>
        <v>4468</v>
      </c>
      <c r="J48" s="167">
        <f t="shared" si="1"/>
        <v>1018</v>
      </c>
      <c r="K48" s="168"/>
    </row>
    <row r="49" spans="1:11" ht="14.25">
      <c r="A49" s="22">
        <v>46</v>
      </c>
      <c r="B49" s="169" t="s">
        <v>102</v>
      </c>
      <c r="C49" s="169">
        <v>4</v>
      </c>
      <c r="D49" s="169">
        <v>2</v>
      </c>
      <c r="E49" s="169">
        <v>202</v>
      </c>
      <c r="F49" s="4" t="s">
        <v>21</v>
      </c>
      <c r="G49" s="169">
        <v>79.54</v>
      </c>
      <c r="H49" s="168">
        <v>4518</v>
      </c>
      <c r="I49" s="169">
        <f t="shared" si="2"/>
        <v>4468</v>
      </c>
      <c r="J49" s="167">
        <f t="shared" si="1"/>
        <v>1018</v>
      </c>
      <c r="K49" s="168"/>
    </row>
    <row r="50" spans="1:11" ht="14.25">
      <c r="A50" s="22">
        <v>47</v>
      </c>
      <c r="B50" s="168" t="s">
        <v>104</v>
      </c>
      <c r="C50" s="168">
        <v>1</v>
      </c>
      <c r="D50" s="168">
        <v>5</v>
      </c>
      <c r="E50" s="169">
        <v>501</v>
      </c>
      <c r="F50" s="4" t="s">
        <v>21</v>
      </c>
      <c r="G50" s="168">
        <v>91.85</v>
      </c>
      <c r="H50" s="162">
        <v>4738</v>
      </c>
      <c r="I50" s="162">
        <f aca="true" t="shared" si="3" ref="I50:I59">H50-150</f>
        <v>4588</v>
      </c>
      <c r="J50" s="167">
        <f t="shared" si="1"/>
        <v>1138</v>
      </c>
      <c r="K50" s="168" t="s">
        <v>90</v>
      </c>
    </row>
    <row r="51" spans="1:11" ht="14.25">
      <c r="A51" s="22">
        <v>48</v>
      </c>
      <c r="B51" s="169" t="s">
        <v>104</v>
      </c>
      <c r="C51" s="169">
        <v>1</v>
      </c>
      <c r="D51" s="169">
        <v>4</v>
      </c>
      <c r="E51" s="169">
        <v>401</v>
      </c>
      <c r="F51" s="4" t="s">
        <v>21</v>
      </c>
      <c r="G51" s="169">
        <v>91.85</v>
      </c>
      <c r="H51" s="162">
        <v>4638</v>
      </c>
      <c r="I51" s="162">
        <f t="shared" si="3"/>
        <v>4488</v>
      </c>
      <c r="J51" s="167">
        <f t="shared" si="1"/>
        <v>1038</v>
      </c>
      <c r="K51" s="168" t="s">
        <v>90</v>
      </c>
    </row>
    <row r="52" spans="1:11" ht="14.25">
      <c r="A52" s="22">
        <v>49</v>
      </c>
      <c r="B52" s="169" t="s">
        <v>104</v>
      </c>
      <c r="C52" s="169">
        <v>1</v>
      </c>
      <c r="D52" s="169">
        <v>3</v>
      </c>
      <c r="E52" s="169">
        <v>301</v>
      </c>
      <c r="F52" s="4" t="s">
        <v>21</v>
      </c>
      <c r="G52" s="169">
        <v>91.85</v>
      </c>
      <c r="H52" s="162">
        <v>4508</v>
      </c>
      <c r="I52" s="162">
        <f t="shared" si="3"/>
        <v>4358</v>
      </c>
      <c r="J52" s="167">
        <f t="shared" si="1"/>
        <v>908</v>
      </c>
      <c r="K52" s="168" t="s">
        <v>90</v>
      </c>
    </row>
    <row r="53" spans="1:11" ht="14.25">
      <c r="A53" s="22">
        <v>50</v>
      </c>
      <c r="B53" s="169" t="s">
        <v>104</v>
      </c>
      <c r="C53" s="169">
        <v>1</v>
      </c>
      <c r="D53" s="169">
        <v>2</v>
      </c>
      <c r="E53" s="169">
        <v>201</v>
      </c>
      <c r="F53" s="4" t="s">
        <v>21</v>
      </c>
      <c r="G53" s="169">
        <v>91.85</v>
      </c>
      <c r="H53" s="162">
        <v>4348</v>
      </c>
      <c r="I53" s="162">
        <f t="shared" si="3"/>
        <v>4198</v>
      </c>
      <c r="J53" s="167">
        <f t="shared" si="1"/>
        <v>748</v>
      </c>
      <c r="K53" s="168" t="s">
        <v>90</v>
      </c>
    </row>
    <row r="54" spans="1:11" ht="14.25">
      <c r="A54" s="22">
        <v>51</v>
      </c>
      <c r="B54" s="169" t="s">
        <v>104</v>
      </c>
      <c r="C54" s="169">
        <v>3</v>
      </c>
      <c r="D54" s="169">
        <v>5</v>
      </c>
      <c r="E54" s="169">
        <v>502</v>
      </c>
      <c r="F54" s="4" t="s">
        <v>21</v>
      </c>
      <c r="G54" s="169">
        <v>91.85</v>
      </c>
      <c r="H54" s="162">
        <v>4738</v>
      </c>
      <c r="I54" s="162">
        <f t="shared" si="3"/>
        <v>4588</v>
      </c>
      <c r="J54" s="167">
        <f t="shared" si="1"/>
        <v>1138</v>
      </c>
      <c r="K54" s="168" t="s">
        <v>90</v>
      </c>
    </row>
    <row r="55" spans="1:11" ht="14.25">
      <c r="A55" s="22">
        <v>52</v>
      </c>
      <c r="B55" s="169" t="s">
        <v>104</v>
      </c>
      <c r="C55" s="169">
        <v>3</v>
      </c>
      <c r="D55" s="169">
        <v>4</v>
      </c>
      <c r="E55" s="169">
        <v>402</v>
      </c>
      <c r="F55" s="4" t="s">
        <v>21</v>
      </c>
      <c r="G55" s="169">
        <v>91.85</v>
      </c>
      <c r="H55" s="162">
        <v>4638</v>
      </c>
      <c r="I55" s="162">
        <f t="shared" si="3"/>
        <v>4488</v>
      </c>
      <c r="J55" s="167">
        <f t="shared" si="1"/>
        <v>1038</v>
      </c>
      <c r="K55" s="168" t="s">
        <v>90</v>
      </c>
    </row>
    <row r="56" spans="1:11" ht="14.25">
      <c r="A56" s="22">
        <v>53</v>
      </c>
      <c r="B56" s="169" t="s">
        <v>104</v>
      </c>
      <c r="C56" s="169">
        <v>3</v>
      </c>
      <c r="D56" s="169">
        <v>3</v>
      </c>
      <c r="E56" s="169">
        <v>302</v>
      </c>
      <c r="F56" s="4" t="s">
        <v>21</v>
      </c>
      <c r="G56" s="169">
        <v>91.85</v>
      </c>
      <c r="H56" s="162">
        <v>4508</v>
      </c>
      <c r="I56" s="162">
        <f t="shared" si="3"/>
        <v>4358</v>
      </c>
      <c r="J56" s="167">
        <f t="shared" si="1"/>
        <v>908</v>
      </c>
      <c r="K56" s="168" t="s">
        <v>90</v>
      </c>
    </row>
    <row r="57" spans="1:11" ht="14.25">
      <c r="A57" s="22">
        <v>54</v>
      </c>
      <c r="B57" s="169" t="s">
        <v>104</v>
      </c>
      <c r="C57" s="169">
        <v>3</v>
      </c>
      <c r="D57" s="169">
        <v>2</v>
      </c>
      <c r="E57" s="169">
        <v>202</v>
      </c>
      <c r="F57" s="4" t="s">
        <v>21</v>
      </c>
      <c r="G57" s="169">
        <v>91.85</v>
      </c>
      <c r="H57" s="162">
        <v>4348</v>
      </c>
      <c r="I57" s="162">
        <f t="shared" si="3"/>
        <v>4198</v>
      </c>
      <c r="J57" s="167">
        <f t="shared" si="1"/>
        <v>748</v>
      </c>
      <c r="K57" s="168" t="s">
        <v>90</v>
      </c>
    </row>
    <row r="58" spans="1:11" ht="14.25">
      <c r="A58" s="22">
        <v>55</v>
      </c>
      <c r="B58" s="169" t="s">
        <v>105</v>
      </c>
      <c r="C58" s="169">
        <v>1</v>
      </c>
      <c r="D58" s="169">
        <v>14</v>
      </c>
      <c r="E58" s="169">
        <v>1402</v>
      </c>
      <c r="F58" s="166" t="s">
        <v>27</v>
      </c>
      <c r="G58" s="169">
        <v>62.97</v>
      </c>
      <c r="H58" s="162">
        <v>4108</v>
      </c>
      <c r="I58" s="162">
        <f t="shared" si="3"/>
        <v>3958</v>
      </c>
      <c r="J58" s="167">
        <f t="shared" si="1"/>
        <v>508</v>
      </c>
      <c r="K58" s="169"/>
    </row>
    <row r="59" spans="1:11" ht="14.25">
      <c r="A59" s="22">
        <v>56</v>
      </c>
      <c r="B59" s="168" t="s">
        <v>105</v>
      </c>
      <c r="C59" s="168">
        <v>2</v>
      </c>
      <c r="D59" s="168">
        <v>17</v>
      </c>
      <c r="E59" s="169">
        <v>1703</v>
      </c>
      <c r="F59" s="4" t="s">
        <v>21</v>
      </c>
      <c r="G59" s="168">
        <v>79.75</v>
      </c>
      <c r="H59" s="162">
        <v>4738</v>
      </c>
      <c r="I59" s="162">
        <f t="shared" si="3"/>
        <v>4588</v>
      </c>
      <c r="J59" s="167">
        <f t="shared" si="1"/>
        <v>1138</v>
      </c>
      <c r="K59" s="168" t="s">
        <v>106</v>
      </c>
    </row>
    <row r="60" spans="1:11" ht="14.25">
      <c r="A60" s="22">
        <v>57</v>
      </c>
      <c r="B60" s="168" t="s">
        <v>107</v>
      </c>
      <c r="C60" s="168">
        <v>1</v>
      </c>
      <c r="D60" s="168">
        <v>6</v>
      </c>
      <c r="E60" s="169">
        <v>601</v>
      </c>
      <c r="F60" s="4" t="s">
        <v>21</v>
      </c>
      <c r="G60" s="168">
        <v>84.6</v>
      </c>
      <c r="H60" s="168">
        <v>4838</v>
      </c>
      <c r="I60" s="169">
        <f aca="true" t="shared" si="4" ref="I60:I79">H60-50</f>
        <v>4788</v>
      </c>
      <c r="J60" s="167">
        <f t="shared" si="1"/>
        <v>1338</v>
      </c>
      <c r="K60" s="168" t="s">
        <v>108</v>
      </c>
    </row>
    <row r="61" spans="1:11" ht="14.25">
      <c r="A61" s="22">
        <v>58</v>
      </c>
      <c r="B61" s="168" t="s">
        <v>107</v>
      </c>
      <c r="C61" s="168">
        <v>1</v>
      </c>
      <c r="D61" s="168">
        <v>6</v>
      </c>
      <c r="E61" s="169">
        <v>602</v>
      </c>
      <c r="F61" s="4" t="s">
        <v>21</v>
      </c>
      <c r="G61" s="168">
        <v>82.26</v>
      </c>
      <c r="H61" s="168">
        <v>4838</v>
      </c>
      <c r="I61" s="169">
        <f t="shared" si="4"/>
        <v>4788</v>
      </c>
      <c r="J61" s="167">
        <f t="shared" si="1"/>
        <v>1338</v>
      </c>
      <c r="K61" s="168" t="s">
        <v>109</v>
      </c>
    </row>
    <row r="62" spans="1:11" ht="14.25">
      <c r="A62" s="22">
        <v>59</v>
      </c>
      <c r="B62" s="168" t="s">
        <v>107</v>
      </c>
      <c r="C62" s="168">
        <v>2</v>
      </c>
      <c r="D62" s="168">
        <v>6</v>
      </c>
      <c r="E62" s="169">
        <v>601</v>
      </c>
      <c r="F62" s="4" t="s">
        <v>21</v>
      </c>
      <c r="G62" s="168">
        <v>91.5</v>
      </c>
      <c r="H62" s="168">
        <v>4838</v>
      </c>
      <c r="I62" s="169">
        <f t="shared" si="4"/>
        <v>4788</v>
      </c>
      <c r="J62" s="167">
        <f t="shared" si="1"/>
        <v>1338</v>
      </c>
      <c r="K62" s="168" t="s">
        <v>110</v>
      </c>
    </row>
    <row r="63" spans="1:11" ht="14.25">
      <c r="A63" s="22">
        <v>60</v>
      </c>
      <c r="B63" s="168" t="s">
        <v>107</v>
      </c>
      <c r="C63" s="168">
        <v>2</v>
      </c>
      <c r="D63" s="168">
        <v>3</v>
      </c>
      <c r="E63" s="169">
        <v>301</v>
      </c>
      <c r="F63" s="4" t="s">
        <v>21</v>
      </c>
      <c r="G63" s="168">
        <v>91.5</v>
      </c>
      <c r="H63" s="168">
        <v>4438</v>
      </c>
      <c r="I63" s="169">
        <f t="shared" si="4"/>
        <v>4388</v>
      </c>
      <c r="J63" s="167">
        <f t="shared" si="1"/>
        <v>938</v>
      </c>
      <c r="K63" s="168"/>
    </row>
    <row r="64" spans="1:11" ht="14.25">
      <c r="A64" s="22">
        <v>61</v>
      </c>
      <c r="B64" s="168" t="s">
        <v>107</v>
      </c>
      <c r="C64" s="168">
        <v>2</v>
      </c>
      <c r="D64" s="168">
        <v>6</v>
      </c>
      <c r="E64" s="169">
        <v>602</v>
      </c>
      <c r="F64" s="4" t="s">
        <v>21</v>
      </c>
      <c r="G64" s="168">
        <v>91.5</v>
      </c>
      <c r="H64" s="168">
        <v>4838</v>
      </c>
      <c r="I64" s="169">
        <f t="shared" si="4"/>
        <v>4788</v>
      </c>
      <c r="J64" s="167">
        <f t="shared" si="1"/>
        <v>1338</v>
      </c>
      <c r="K64" s="168" t="s">
        <v>110</v>
      </c>
    </row>
    <row r="65" spans="1:11" ht="14.25">
      <c r="A65" s="22">
        <v>62</v>
      </c>
      <c r="B65" s="168" t="s">
        <v>107</v>
      </c>
      <c r="C65" s="168">
        <v>3</v>
      </c>
      <c r="D65" s="168">
        <v>6</v>
      </c>
      <c r="E65" s="169">
        <v>601</v>
      </c>
      <c r="F65" s="4" t="s">
        <v>21</v>
      </c>
      <c r="G65" s="168">
        <v>93.19</v>
      </c>
      <c r="H65" s="168">
        <v>4838</v>
      </c>
      <c r="I65" s="169">
        <f t="shared" si="4"/>
        <v>4788</v>
      </c>
      <c r="J65" s="167">
        <f t="shared" si="1"/>
        <v>1338</v>
      </c>
      <c r="K65" s="168" t="s">
        <v>111</v>
      </c>
    </row>
    <row r="66" spans="1:11" ht="14.25">
      <c r="A66" s="22">
        <v>63</v>
      </c>
      <c r="B66" s="168" t="s">
        <v>107</v>
      </c>
      <c r="C66" s="168">
        <v>3</v>
      </c>
      <c r="D66" s="168">
        <v>6</v>
      </c>
      <c r="E66" s="169">
        <v>602</v>
      </c>
      <c r="F66" s="4" t="s">
        <v>21</v>
      </c>
      <c r="G66" s="168">
        <v>67.8</v>
      </c>
      <c r="H66" s="168">
        <v>4838</v>
      </c>
      <c r="I66" s="169">
        <f t="shared" si="4"/>
        <v>4788</v>
      </c>
      <c r="J66" s="167">
        <f t="shared" si="1"/>
        <v>1338</v>
      </c>
      <c r="K66" s="168" t="s">
        <v>112</v>
      </c>
    </row>
    <row r="67" spans="1:11" ht="14.25">
      <c r="A67" s="22">
        <v>64</v>
      </c>
      <c r="B67" s="168" t="s">
        <v>107</v>
      </c>
      <c r="C67" s="168">
        <v>4</v>
      </c>
      <c r="D67" s="168">
        <v>6</v>
      </c>
      <c r="E67" s="169">
        <v>601</v>
      </c>
      <c r="F67" s="4" t="s">
        <v>21</v>
      </c>
      <c r="G67" s="168">
        <v>71.16</v>
      </c>
      <c r="H67" s="168">
        <v>4838</v>
      </c>
      <c r="I67" s="169">
        <f t="shared" si="4"/>
        <v>4788</v>
      </c>
      <c r="J67" s="167">
        <f t="shared" si="1"/>
        <v>1338</v>
      </c>
      <c r="K67" s="168" t="s">
        <v>113</v>
      </c>
    </row>
    <row r="68" spans="1:11" ht="14.25">
      <c r="A68" s="22">
        <v>65</v>
      </c>
      <c r="B68" s="168" t="s">
        <v>107</v>
      </c>
      <c r="C68" s="168">
        <v>4</v>
      </c>
      <c r="D68" s="168">
        <v>4</v>
      </c>
      <c r="E68" s="169">
        <v>401</v>
      </c>
      <c r="F68" s="4" t="s">
        <v>21</v>
      </c>
      <c r="G68" s="168">
        <v>71.16</v>
      </c>
      <c r="H68" s="168">
        <v>4438</v>
      </c>
      <c r="I68" s="169">
        <f t="shared" si="4"/>
        <v>4388</v>
      </c>
      <c r="J68" s="167">
        <f aca="true" t="shared" si="5" ref="J68:J118">I68-3450</f>
        <v>938</v>
      </c>
      <c r="K68" s="168"/>
    </row>
    <row r="69" spans="1:11" ht="14.25">
      <c r="A69" s="22">
        <v>66</v>
      </c>
      <c r="B69" s="168" t="s">
        <v>107</v>
      </c>
      <c r="C69" s="168">
        <v>4</v>
      </c>
      <c r="D69" s="168">
        <v>6</v>
      </c>
      <c r="E69" s="169">
        <v>602</v>
      </c>
      <c r="F69" s="4" t="s">
        <v>21</v>
      </c>
      <c r="G69" s="168">
        <v>91.5</v>
      </c>
      <c r="H69" s="168">
        <v>4838</v>
      </c>
      <c r="I69" s="169">
        <f t="shared" si="4"/>
        <v>4788</v>
      </c>
      <c r="J69" s="167">
        <f t="shared" si="5"/>
        <v>1338</v>
      </c>
      <c r="K69" s="168" t="s">
        <v>110</v>
      </c>
    </row>
    <row r="70" spans="1:11" ht="14.25">
      <c r="A70" s="22">
        <v>67</v>
      </c>
      <c r="B70" s="168" t="s">
        <v>107</v>
      </c>
      <c r="C70" s="168">
        <v>4</v>
      </c>
      <c r="D70" s="168">
        <v>5</v>
      </c>
      <c r="E70" s="169">
        <v>502</v>
      </c>
      <c r="F70" s="4" t="s">
        <v>21</v>
      </c>
      <c r="G70" s="168">
        <v>91.5</v>
      </c>
      <c r="H70" s="168">
        <v>4438</v>
      </c>
      <c r="I70" s="169">
        <f t="shared" si="4"/>
        <v>4388</v>
      </c>
      <c r="J70" s="167">
        <f t="shared" si="5"/>
        <v>938</v>
      </c>
      <c r="K70" s="168"/>
    </row>
    <row r="71" spans="1:11" ht="14.25">
      <c r="A71" s="22">
        <v>68</v>
      </c>
      <c r="B71" s="168" t="s">
        <v>107</v>
      </c>
      <c r="C71" s="168">
        <v>4</v>
      </c>
      <c r="D71" s="168">
        <v>3</v>
      </c>
      <c r="E71" s="169">
        <v>302</v>
      </c>
      <c r="F71" s="4" t="s">
        <v>21</v>
      </c>
      <c r="G71" s="168">
        <v>91.5</v>
      </c>
      <c r="H71" s="168">
        <v>4438</v>
      </c>
      <c r="I71" s="169">
        <f t="shared" si="4"/>
        <v>4388</v>
      </c>
      <c r="J71" s="167">
        <f t="shared" si="5"/>
        <v>938</v>
      </c>
      <c r="K71" s="168"/>
    </row>
    <row r="72" spans="1:11" ht="14.25">
      <c r="A72" s="22">
        <v>69</v>
      </c>
      <c r="B72" s="168" t="s">
        <v>107</v>
      </c>
      <c r="C72" s="168">
        <v>5</v>
      </c>
      <c r="D72" s="168">
        <v>6</v>
      </c>
      <c r="E72" s="169">
        <v>601</v>
      </c>
      <c r="F72" s="4" t="s">
        <v>21</v>
      </c>
      <c r="G72" s="168">
        <v>91.5</v>
      </c>
      <c r="H72" s="168">
        <v>4838</v>
      </c>
      <c r="I72" s="169">
        <f t="shared" si="4"/>
        <v>4788</v>
      </c>
      <c r="J72" s="167">
        <f t="shared" si="5"/>
        <v>1338</v>
      </c>
      <c r="K72" s="168" t="s">
        <v>110</v>
      </c>
    </row>
    <row r="73" spans="1:11" ht="14.25">
      <c r="A73" s="22">
        <v>70</v>
      </c>
      <c r="B73" s="168" t="s">
        <v>107</v>
      </c>
      <c r="C73" s="168">
        <v>5</v>
      </c>
      <c r="D73" s="168">
        <v>3</v>
      </c>
      <c r="E73" s="169">
        <v>301</v>
      </c>
      <c r="F73" s="4" t="s">
        <v>21</v>
      </c>
      <c r="G73" s="168">
        <v>91.5</v>
      </c>
      <c r="H73" s="168">
        <v>4438</v>
      </c>
      <c r="I73" s="169">
        <f t="shared" si="4"/>
        <v>4388</v>
      </c>
      <c r="J73" s="167">
        <f t="shared" si="5"/>
        <v>938</v>
      </c>
      <c r="K73" s="168"/>
    </row>
    <row r="74" spans="1:11" ht="14.25">
      <c r="A74" s="22">
        <v>71</v>
      </c>
      <c r="B74" s="168" t="s">
        <v>107</v>
      </c>
      <c r="C74" s="168">
        <v>5</v>
      </c>
      <c r="D74" s="168">
        <v>6</v>
      </c>
      <c r="E74" s="169">
        <v>602</v>
      </c>
      <c r="F74" s="4" t="s">
        <v>21</v>
      </c>
      <c r="G74" s="168">
        <v>91.5</v>
      </c>
      <c r="H74" s="168">
        <v>4838</v>
      </c>
      <c r="I74" s="169">
        <f t="shared" si="4"/>
        <v>4788</v>
      </c>
      <c r="J74" s="167">
        <f t="shared" si="5"/>
        <v>1338</v>
      </c>
      <c r="K74" s="168" t="s">
        <v>110</v>
      </c>
    </row>
    <row r="75" spans="1:11" ht="14.25">
      <c r="A75" s="22">
        <v>72</v>
      </c>
      <c r="B75" s="168" t="s">
        <v>107</v>
      </c>
      <c r="C75" s="168">
        <v>5</v>
      </c>
      <c r="D75" s="168">
        <v>5</v>
      </c>
      <c r="E75" s="169">
        <v>502</v>
      </c>
      <c r="F75" s="4" t="s">
        <v>21</v>
      </c>
      <c r="G75" s="168">
        <v>91.5</v>
      </c>
      <c r="H75" s="168">
        <v>4438</v>
      </c>
      <c r="I75" s="169">
        <f t="shared" si="4"/>
        <v>4388</v>
      </c>
      <c r="J75" s="167">
        <f t="shared" si="5"/>
        <v>938</v>
      </c>
      <c r="K75" s="168"/>
    </row>
    <row r="76" spans="1:11" ht="14.25">
      <c r="A76" s="22">
        <v>73</v>
      </c>
      <c r="B76" s="168" t="s">
        <v>107</v>
      </c>
      <c r="C76" s="168">
        <v>6</v>
      </c>
      <c r="D76" s="168">
        <v>6</v>
      </c>
      <c r="E76" s="169">
        <v>601</v>
      </c>
      <c r="F76" s="4" t="s">
        <v>21</v>
      </c>
      <c r="G76" s="168">
        <v>82.26</v>
      </c>
      <c r="H76" s="168">
        <v>4838</v>
      </c>
      <c r="I76" s="169">
        <f t="shared" si="4"/>
        <v>4788</v>
      </c>
      <c r="J76" s="167">
        <f t="shared" si="5"/>
        <v>1338</v>
      </c>
      <c r="K76" s="168" t="s">
        <v>109</v>
      </c>
    </row>
    <row r="77" spans="1:11" ht="14.25">
      <c r="A77" s="22">
        <v>74</v>
      </c>
      <c r="B77" s="168" t="s">
        <v>107</v>
      </c>
      <c r="C77" s="168">
        <v>6</v>
      </c>
      <c r="D77" s="168">
        <v>6</v>
      </c>
      <c r="E77" s="169">
        <v>602</v>
      </c>
      <c r="F77" s="4" t="s">
        <v>21</v>
      </c>
      <c r="G77" s="168">
        <v>84.6</v>
      </c>
      <c r="H77" s="168">
        <v>4838</v>
      </c>
      <c r="I77" s="169">
        <f t="shared" si="4"/>
        <v>4788</v>
      </c>
      <c r="J77" s="167">
        <f t="shared" si="5"/>
        <v>1338</v>
      </c>
      <c r="K77" s="168" t="s">
        <v>108</v>
      </c>
    </row>
    <row r="78" spans="1:11" ht="14.25">
      <c r="A78" s="22">
        <v>75</v>
      </c>
      <c r="B78" s="168" t="s">
        <v>107</v>
      </c>
      <c r="C78" s="168">
        <v>6</v>
      </c>
      <c r="D78" s="168">
        <v>4</v>
      </c>
      <c r="E78" s="169">
        <v>402</v>
      </c>
      <c r="F78" s="4" t="s">
        <v>21</v>
      </c>
      <c r="G78" s="168">
        <v>84.6</v>
      </c>
      <c r="H78" s="168">
        <v>4438</v>
      </c>
      <c r="I78" s="166">
        <f t="shared" si="4"/>
        <v>4388</v>
      </c>
      <c r="J78" s="167">
        <f t="shared" si="5"/>
        <v>938</v>
      </c>
      <c r="K78" s="168"/>
    </row>
    <row r="79" spans="1:11" ht="14.25">
      <c r="A79" s="22">
        <v>76</v>
      </c>
      <c r="B79" s="168" t="s">
        <v>107</v>
      </c>
      <c r="C79" s="168">
        <v>6</v>
      </c>
      <c r="D79" s="168">
        <v>3</v>
      </c>
      <c r="E79" s="169">
        <v>302</v>
      </c>
      <c r="F79" s="4" t="s">
        <v>21</v>
      </c>
      <c r="G79" s="168">
        <v>84.6</v>
      </c>
      <c r="H79" s="168">
        <v>4438</v>
      </c>
      <c r="I79" s="166">
        <f t="shared" si="4"/>
        <v>4388</v>
      </c>
      <c r="J79" s="167">
        <f t="shared" si="5"/>
        <v>938</v>
      </c>
      <c r="K79" s="168"/>
    </row>
    <row r="80" spans="1:11" ht="14.25">
      <c r="A80" s="22">
        <v>77</v>
      </c>
      <c r="B80" s="160" t="s">
        <v>40</v>
      </c>
      <c r="C80" s="139">
        <v>2</v>
      </c>
      <c r="D80" s="160">
        <v>17</v>
      </c>
      <c r="E80" s="160">
        <v>1701</v>
      </c>
      <c r="F80" s="163" t="s">
        <v>21</v>
      </c>
      <c r="G80" s="161">
        <v>79.46</v>
      </c>
      <c r="H80" s="162">
        <v>4738</v>
      </c>
      <c r="I80" s="167">
        <f aca="true" t="shared" si="6" ref="I80:I143">H80-150</f>
        <v>4588</v>
      </c>
      <c r="J80" s="167">
        <f t="shared" si="5"/>
        <v>1138</v>
      </c>
      <c r="K80" s="161" t="s">
        <v>114</v>
      </c>
    </row>
    <row r="81" spans="1:11" ht="14.25">
      <c r="A81" s="22">
        <v>78</v>
      </c>
      <c r="B81" s="160" t="s">
        <v>40</v>
      </c>
      <c r="C81" s="139">
        <v>3</v>
      </c>
      <c r="D81" s="160">
        <v>2</v>
      </c>
      <c r="E81" s="160">
        <v>201</v>
      </c>
      <c r="F81" s="163" t="s">
        <v>21</v>
      </c>
      <c r="G81" s="161">
        <v>80.6</v>
      </c>
      <c r="H81" s="162">
        <v>3648</v>
      </c>
      <c r="I81" s="167">
        <f t="shared" si="6"/>
        <v>3498</v>
      </c>
      <c r="J81" s="167">
        <f t="shared" si="5"/>
        <v>48</v>
      </c>
      <c r="K81" s="161"/>
    </row>
    <row r="82" spans="1:11" ht="14.25">
      <c r="A82" s="22">
        <v>79</v>
      </c>
      <c r="B82" s="160" t="s">
        <v>40</v>
      </c>
      <c r="C82" s="139">
        <v>3</v>
      </c>
      <c r="D82" s="160">
        <v>17</v>
      </c>
      <c r="E82" s="160">
        <v>1703</v>
      </c>
      <c r="F82" s="163" t="s">
        <v>21</v>
      </c>
      <c r="G82" s="161">
        <v>79.46</v>
      </c>
      <c r="H82" s="162">
        <v>4738</v>
      </c>
      <c r="I82" s="167">
        <f t="shared" si="6"/>
        <v>4588</v>
      </c>
      <c r="J82" s="167">
        <f t="shared" si="5"/>
        <v>1138</v>
      </c>
      <c r="K82" s="161" t="s">
        <v>114</v>
      </c>
    </row>
    <row r="83" spans="1:11" ht="14.25">
      <c r="A83" s="22">
        <v>80</v>
      </c>
      <c r="B83" s="160" t="s">
        <v>40</v>
      </c>
      <c r="C83" s="139">
        <v>3</v>
      </c>
      <c r="D83" s="160">
        <v>2</v>
      </c>
      <c r="E83" s="160">
        <v>203</v>
      </c>
      <c r="F83" s="163" t="s">
        <v>21</v>
      </c>
      <c r="G83" s="161">
        <v>79.42</v>
      </c>
      <c r="H83" s="162">
        <v>3648</v>
      </c>
      <c r="I83" s="167">
        <f t="shared" si="6"/>
        <v>3498</v>
      </c>
      <c r="J83" s="167">
        <f t="shared" si="5"/>
        <v>48</v>
      </c>
      <c r="K83" s="161"/>
    </row>
    <row r="84" spans="1:11" ht="14.25">
      <c r="A84" s="22">
        <v>81</v>
      </c>
      <c r="B84" s="160" t="s">
        <v>115</v>
      </c>
      <c r="C84" s="139">
        <v>1</v>
      </c>
      <c r="D84" s="160">
        <v>17</v>
      </c>
      <c r="E84" s="160">
        <v>1703</v>
      </c>
      <c r="F84" s="163" t="s">
        <v>21</v>
      </c>
      <c r="G84" s="161">
        <v>76.34</v>
      </c>
      <c r="H84" s="162">
        <v>4738</v>
      </c>
      <c r="I84" s="167">
        <f t="shared" si="6"/>
        <v>4588</v>
      </c>
      <c r="J84" s="167">
        <f t="shared" si="5"/>
        <v>1138</v>
      </c>
      <c r="K84" s="161" t="s">
        <v>116</v>
      </c>
    </row>
    <row r="85" spans="1:11" ht="14.25">
      <c r="A85" s="22">
        <v>82</v>
      </c>
      <c r="B85" s="160" t="s">
        <v>115</v>
      </c>
      <c r="C85" s="139">
        <v>3</v>
      </c>
      <c r="D85" s="160">
        <v>17</v>
      </c>
      <c r="E85" s="160">
        <v>1702</v>
      </c>
      <c r="F85" s="163" t="s">
        <v>27</v>
      </c>
      <c r="G85" s="161">
        <v>50.08</v>
      </c>
      <c r="H85" s="162">
        <v>4148</v>
      </c>
      <c r="I85" s="167">
        <f t="shared" si="6"/>
        <v>3998</v>
      </c>
      <c r="J85" s="167">
        <f t="shared" si="5"/>
        <v>548</v>
      </c>
      <c r="K85" s="161" t="s">
        <v>117</v>
      </c>
    </row>
    <row r="86" spans="1:11" ht="14.25">
      <c r="A86" s="22">
        <v>83</v>
      </c>
      <c r="B86" s="160" t="s">
        <v>115</v>
      </c>
      <c r="C86" s="139">
        <v>3</v>
      </c>
      <c r="D86" s="160">
        <v>2</v>
      </c>
      <c r="E86" s="160">
        <v>203</v>
      </c>
      <c r="F86" s="4" t="s">
        <v>21</v>
      </c>
      <c r="G86" s="161">
        <v>79.36</v>
      </c>
      <c r="H86" s="162">
        <v>3648</v>
      </c>
      <c r="I86" s="167">
        <f t="shared" si="6"/>
        <v>3498</v>
      </c>
      <c r="J86" s="167">
        <f t="shared" si="5"/>
        <v>48</v>
      </c>
      <c r="K86" s="161"/>
    </row>
    <row r="87" spans="1:11" ht="14.25">
      <c r="A87" s="22">
        <v>84</v>
      </c>
      <c r="B87" s="168" t="s">
        <v>118</v>
      </c>
      <c r="C87" s="168">
        <v>1</v>
      </c>
      <c r="D87" s="168">
        <v>17</v>
      </c>
      <c r="E87" s="169">
        <v>1702</v>
      </c>
      <c r="F87" s="4" t="s">
        <v>21</v>
      </c>
      <c r="G87" s="168">
        <v>91.76</v>
      </c>
      <c r="H87" s="162">
        <v>4738</v>
      </c>
      <c r="I87" s="167">
        <f t="shared" si="6"/>
        <v>4588</v>
      </c>
      <c r="J87" s="167">
        <f t="shared" si="5"/>
        <v>1138</v>
      </c>
      <c r="K87" s="168" t="s">
        <v>119</v>
      </c>
    </row>
    <row r="88" spans="1:11" ht="14.25">
      <c r="A88" s="22">
        <v>85</v>
      </c>
      <c r="B88" s="168" t="s">
        <v>118</v>
      </c>
      <c r="C88" s="168">
        <v>1</v>
      </c>
      <c r="D88" s="168">
        <v>13</v>
      </c>
      <c r="E88" s="169">
        <v>1302</v>
      </c>
      <c r="F88" s="4" t="s">
        <v>21</v>
      </c>
      <c r="G88" s="168">
        <v>91.76</v>
      </c>
      <c r="H88" s="162">
        <v>4078</v>
      </c>
      <c r="I88" s="167">
        <f t="shared" si="6"/>
        <v>3928</v>
      </c>
      <c r="J88" s="167">
        <f t="shared" si="5"/>
        <v>478</v>
      </c>
      <c r="K88" s="168"/>
    </row>
    <row r="89" spans="1:11" ht="14.25">
      <c r="A89" s="22">
        <v>86</v>
      </c>
      <c r="B89" s="168" t="s">
        <v>118</v>
      </c>
      <c r="C89" s="168">
        <v>1</v>
      </c>
      <c r="D89" s="168">
        <v>4</v>
      </c>
      <c r="E89" s="169">
        <v>402</v>
      </c>
      <c r="F89" s="4" t="s">
        <v>21</v>
      </c>
      <c r="G89" s="168">
        <v>91.76</v>
      </c>
      <c r="H89" s="162">
        <v>3908</v>
      </c>
      <c r="I89" s="167">
        <f t="shared" si="6"/>
        <v>3758</v>
      </c>
      <c r="J89" s="167">
        <f t="shared" si="5"/>
        <v>308</v>
      </c>
      <c r="K89" s="168"/>
    </row>
    <row r="90" spans="1:11" ht="14.25">
      <c r="A90" s="22">
        <v>87</v>
      </c>
      <c r="B90" s="168" t="s">
        <v>118</v>
      </c>
      <c r="C90" s="168">
        <v>2</v>
      </c>
      <c r="D90" s="168">
        <v>17</v>
      </c>
      <c r="E90" s="169">
        <v>1701</v>
      </c>
      <c r="F90" s="166" t="s">
        <v>22</v>
      </c>
      <c r="G90" s="168">
        <v>128.86</v>
      </c>
      <c r="H90" s="162">
        <v>4738</v>
      </c>
      <c r="I90" s="167">
        <f t="shared" si="6"/>
        <v>4588</v>
      </c>
      <c r="J90" s="167">
        <f t="shared" si="5"/>
        <v>1138</v>
      </c>
      <c r="K90" s="168" t="s">
        <v>120</v>
      </c>
    </row>
    <row r="91" spans="1:11" ht="14.25">
      <c r="A91" s="22">
        <v>88</v>
      </c>
      <c r="B91" s="168" t="s">
        <v>118</v>
      </c>
      <c r="C91" s="168">
        <v>2</v>
      </c>
      <c r="D91" s="168">
        <v>14</v>
      </c>
      <c r="E91" s="169">
        <v>1401</v>
      </c>
      <c r="F91" s="166" t="s">
        <v>22</v>
      </c>
      <c r="G91" s="168">
        <v>128.86</v>
      </c>
      <c r="H91" s="162">
        <v>4108</v>
      </c>
      <c r="I91" s="167">
        <f t="shared" si="6"/>
        <v>3958</v>
      </c>
      <c r="J91" s="167">
        <f t="shared" si="5"/>
        <v>508</v>
      </c>
      <c r="K91" s="168"/>
    </row>
    <row r="92" spans="1:11" ht="14.25">
      <c r="A92" s="22">
        <v>89</v>
      </c>
      <c r="B92" s="168" t="s">
        <v>118</v>
      </c>
      <c r="C92" s="168">
        <v>2</v>
      </c>
      <c r="D92" s="168">
        <v>13</v>
      </c>
      <c r="E92" s="169">
        <v>1301</v>
      </c>
      <c r="F92" s="166" t="s">
        <v>22</v>
      </c>
      <c r="G92" s="168">
        <v>128.86</v>
      </c>
      <c r="H92" s="162">
        <v>4078</v>
      </c>
      <c r="I92" s="167">
        <f t="shared" si="6"/>
        <v>3928</v>
      </c>
      <c r="J92" s="167">
        <f t="shared" si="5"/>
        <v>478</v>
      </c>
      <c r="K92" s="168"/>
    </row>
    <row r="93" spans="1:11" ht="14.25">
      <c r="A93" s="22">
        <v>90</v>
      </c>
      <c r="B93" s="168" t="s">
        <v>118</v>
      </c>
      <c r="C93" s="168">
        <v>2</v>
      </c>
      <c r="D93" s="168">
        <v>5</v>
      </c>
      <c r="E93" s="169">
        <v>501</v>
      </c>
      <c r="F93" s="169" t="s">
        <v>22</v>
      </c>
      <c r="G93" s="168">
        <v>128.86</v>
      </c>
      <c r="H93" s="162">
        <v>3948</v>
      </c>
      <c r="I93" s="167">
        <f t="shared" si="6"/>
        <v>3798</v>
      </c>
      <c r="J93" s="167">
        <f t="shared" si="5"/>
        <v>348</v>
      </c>
      <c r="K93" s="168"/>
    </row>
    <row r="94" spans="1:11" ht="14.25">
      <c r="A94" s="22">
        <v>91</v>
      </c>
      <c r="B94" s="168" t="s">
        <v>118</v>
      </c>
      <c r="C94" s="168">
        <v>2</v>
      </c>
      <c r="D94" s="168">
        <v>4</v>
      </c>
      <c r="E94" s="169">
        <v>401</v>
      </c>
      <c r="F94" s="169" t="s">
        <v>22</v>
      </c>
      <c r="G94" s="168">
        <v>128.86</v>
      </c>
      <c r="H94" s="162">
        <v>3908</v>
      </c>
      <c r="I94" s="167">
        <f t="shared" si="6"/>
        <v>3758</v>
      </c>
      <c r="J94" s="167">
        <f t="shared" si="5"/>
        <v>308</v>
      </c>
      <c r="K94" s="168"/>
    </row>
    <row r="95" spans="1:11" ht="14.25">
      <c r="A95" s="22">
        <v>92</v>
      </c>
      <c r="B95" s="168" t="s">
        <v>118</v>
      </c>
      <c r="C95" s="168">
        <v>2</v>
      </c>
      <c r="D95" s="168">
        <v>3</v>
      </c>
      <c r="E95" s="169">
        <v>301</v>
      </c>
      <c r="F95" s="169" t="s">
        <v>22</v>
      </c>
      <c r="G95" s="168">
        <v>128.86</v>
      </c>
      <c r="H95" s="162">
        <v>3808</v>
      </c>
      <c r="I95" s="167">
        <f t="shared" si="6"/>
        <v>3658</v>
      </c>
      <c r="J95" s="167">
        <f t="shared" si="5"/>
        <v>208</v>
      </c>
      <c r="K95" s="168"/>
    </row>
    <row r="96" spans="1:11" ht="14.25">
      <c r="A96" s="22">
        <v>93</v>
      </c>
      <c r="B96" s="168" t="s">
        <v>118</v>
      </c>
      <c r="C96" s="168">
        <v>2</v>
      </c>
      <c r="D96" s="168">
        <v>17</v>
      </c>
      <c r="E96" s="169">
        <v>1702</v>
      </c>
      <c r="F96" s="163" t="s">
        <v>21</v>
      </c>
      <c r="G96" s="168">
        <v>100.01</v>
      </c>
      <c r="H96" s="162">
        <v>4738</v>
      </c>
      <c r="I96" s="167">
        <f t="shared" si="6"/>
        <v>4588</v>
      </c>
      <c r="J96" s="167">
        <f t="shared" si="5"/>
        <v>1138</v>
      </c>
      <c r="K96" s="168" t="s">
        <v>121</v>
      </c>
    </row>
    <row r="97" spans="1:11" ht="14.25">
      <c r="A97" s="22">
        <v>94</v>
      </c>
      <c r="B97" s="168" t="s">
        <v>118</v>
      </c>
      <c r="C97" s="168">
        <v>2</v>
      </c>
      <c r="D97" s="168">
        <v>3</v>
      </c>
      <c r="E97" s="169">
        <v>302</v>
      </c>
      <c r="F97" s="163" t="s">
        <v>21</v>
      </c>
      <c r="G97" s="168">
        <v>100.01</v>
      </c>
      <c r="H97" s="162">
        <v>3808</v>
      </c>
      <c r="I97" s="167">
        <f t="shared" si="6"/>
        <v>3658</v>
      </c>
      <c r="J97" s="167">
        <f t="shared" si="5"/>
        <v>208</v>
      </c>
      <c r="K97" s="168"/>
    </row>
    <row r="98" spans="1:11" ht="14.25">
      <c r="A98" s="22">
        <v>95</v>
      </c>
      <c r="B98" s="168" t="s">
        <v>118</v>
      </c>
      <c r="C98" s="168">
        <v>3</v>
      </c>
      <c r="D98" s="168">
        <v>17</v>
      </c>
      <c r="E98" s="169">
        <v>1701</v>
      </c>
      <c r="F98" s="163" t="s">
        <v>21</v>
      </c>
      <c r="G98" s="168">
        <v>91.76</v>
      </c>
      <c r="H98" s="162">
        <v>4738</v>
      </c>
      <c r="I98" s="167">
        <f t="shared" si="6"/>
        <v>4588</v>
      </c>
      <c r="J98" s="167">
        <f t="shared" si="5"/>
        <v>1138</v>
      </c>
      <c r="K98" s="168" t="s">
        <v>122</v>
      </c>
    </row>
    <row r="99" spans="1:11" ht="14.25">
      <c r="A99" s="22">
        <v>96</v>
      </c>
      <c r="B99" s="168" t="s">
        <v>118</v>
      </c>
      <c r="C99" s="168">
        <v>3</v>
      </c>
      <c r="D99" s="168">
        <v>14</v>
      </c>
      <c r="E99" s="169">
        <v>1401</v>
      </c>
      <c r="F99" s="163" t="s">
        <v>21</v>
      </c>
      <c r="G99" s="168">
        <v>91.76</v>
      </c>
      <c r="H99" s="162">
        <v>4108</v>
      </c>
      <c r="I99" s="167">
        <f t="shared" si="6"/>
        <v>3958</v>
      </c>
      <c r="J99" s="167">
        <f t="shared" si="5"/>
        <v>508</v>
      </c>
      <c r="K99" s="168"/>
    </row>
    <row r="100" spans="1:11" ht="14.25">
      <c r="A100" s="22">
        <v>97</v>
      </c>
      <c r="B100" s="168" t="s">
        <v>118</v>
      </c>
      <c r="C100" s="168">
        <v>3</v>
      </c>
      <c r="D100" s="168">
        <v>13</v>
      </c>
      <c r="E100" s="169">
        <v>1301</v>
      </c>
      <c r="F100" s="163" t="s">
        <v>21</v>
      </c>
      <c r="G100" s="168">
        <v>91.76</v>
      </c>
      <c r="H100" s="162">
        <v>4078</v>
      </c>
      <c r="I100" s="167">
        <f t="shared" si="6"/>
        <v>3928</v>
      </c>
      <c r="J100" s="167">
        <f t="shared" si="5"/>
        <v>478</v>
      </c>
      <c r="K100" s="168"/>
    </row>
    <row r="101" spans="1:11" ht="14.25">
      <c r="A101" s="22">
        <v>98</v>
      </c>
      <c r="B101" s="168" t="s">
        <v>118</v>
      </c>
      <c r="C101" s="168">
        <v>3</v>
      </c>
      <c r="D101" s="168">
        <v>3</v>
      </c>
      <c r="E101" s="169">
        <v>301</v>
      </c>
      <c r="F101" s="163" t="s">
        <v>21</v>
      </c>
      <c r="G101" s="168">
        <v>91.76</v>
      </c>
      <c r="H101" s="162">
        <v>3808</v>
      </c>
      <c r="I101" s="167">
        <f t="shared" si="6"/>
        <v>3658</v>
      </c>
      <c r="J101" s="167">
        <f t="shared" si="5"/>
        <v>208</v>
      </c>
      <c r="K101" s="168"/>
    </row>
    <row r="102" spans="1:11" ht="14.25">
      <c r="A102" s="22">
        <v>99</v>
      </c>
      <c r="B102" s="168" t="s">
        <v>123</v>
      </c>
      <c r="C102" s="168">
        <v>1</v>
      </c>
      <c r="D102" s="168">
        <v>17</v>
      </c>
      <c r="E102" s="169">
        <v>1701</v>
      </c>
      <c r="F102" s="169" t="s">
        <v>124</v>
      </c>
      <c r="G102" s="168">
        <v>77.21</v>
      </c>
      <c r="H102" s="162">
        <v>4738</v>
      </c>
      <c r="I102" s="167">
        <f t="shared" si="6"/>
        <v>4588</v>
      </c>
      <c r="J102" s="167">
        <f t="shared" si="5"/>
        <v>1138</v>
      </c>
      <c r="K102" s="168" t="s">
        <v>125</v>
      </c>
    </row>
    <row r="103" spans="1:11" ht="14.25">
      <c r="A103" s="22">
        <v>100</v>
      </c>
      <c r="B103" s="168" t="s">
        <v>123</v>
      </c>
      <c r="C103" s="168">
        <v>1</v>
      </c>
      <c r="D103" s="168">
        <v>16</v>
      </c>
      <c r="E103" s="169">
        <v>1601</v>
      </c>
      <c r="F103" s="169" t="s">
        <v>124</v>
      </c>
      <c r="G103" s="168">
        <v>77.21</v>
      </c>
      <c r="H103" s="162">
        <v>4148</v>
      </c>
      <c r="I103" s="167">
        <f t="shared" si="6"/>
        <v>3998</v>
      </c>
      <c r="J103" s="167">
        <f t="shared" si="5"/>
        <v>548</v>
      </c>
      <c r="K103" s="168"/>
    </row>
    <row r="104" spans="1:11" ht="14.25">
      <c r="A104" s="22">
        <v>101</v>
      </c>
      <c r="B104" s="168" t="s">
        <v>123</v>
      </c>
      <c r="C104" s="168">
        <v>1</v>
      </c>
      <c r="D104" s="168">
        <v>13</v>
      </c>
      <c r="E104" s="169">
        <v>1301</v>
      </c>
      <c r="F104" s="169" t="s">
        <v>124</v>
      </c>
      <c r="G104" s="168">
        <v>77.21</v>
      </c>
      <c r="H104" s="162">
        <v>4078</v>
      </c>
      <c r="I104" s="167">
        <f t="shared" si="6"/>
        <v>3928</v>
      </c>
      <c r="J104" s="167">
        <f t="shared" si="5"/>
        <v>478</v>
      </c>
      <c r="K104" s="168"/>
    </row>
    <row r="105" spans="1:11" ht="14.25">
      <c r="A105" s="22">
        <v>102</v>
      </c>
      <c r="B105" s="168" t="s">
        <v>123</v>
      </c>
      <c r="C105" s="168">
        <v>1</v>
      </c>
      <c r="D105" s="168">
        <v>4</v>
      </c>
      <c r="E105" s="169">
        <v>401</v>
      </c>
      <c r="F105" s="169" t="s">
        <v>124</v>
      </c>
      <c r="G105" s="168">
        <v>77.21</v>
      </c>
      <c r="H105" s="162">
        <v>3908</v>
      </c>
      <c r="I105" s="167">
        <f t="shared" si="6"/>
        <v>3758</v>
      </c>
      <c r="J105" s="167">
        <f t="shared" si="5"/>
        <v>308</v>
      </c>
      <c r="K105" s="168"/>
    </row>
    <row r="106" spans="1:11" ht="14.25">
      <c r="A106" s="22">
        <v>103</v>
      </c>
      <c r="B106" s="168" t="s">
        <v>123</v>
      </c>
      <c r="C106" s="168">
        <v>1</v>
      </c>
      <c r="D106" s="168">
        <v>17</v>
      </c>
      <c r="E106" s="169">
        <v>1702</v>
      </c>
      <c r="F106" s="169" t="s">
        <v>124</v>
      </c>
      <c r="G106" s="168">
        <v>76.67</v>
      </c>
      <c r="H106" s="162">
        <v>4738</v>
      </c>
      <c r="I106" s="167">
        <f t="shared" si="6"/>
        <v>4588</v>
      </c>
      <c r="J106" s="167">
        <f t="shared" si="5"/>
        <v>1138</v>
      </c>
      <c r="K106" s="168" t="s">
        <v>126</v>
      </c>
    </row>
    <row r="107" spans="1:11" ht="14.25">
      <c r="A107" s="22">
        <v>104</v>
      </c>
      <c r="B107" s="168" t="s">
        <v>123</v>
      </c>
      <c r="C107" s="168">
        <v>1</v>
      </c>
      <c r="D107" s="168">
        <v>14</v>
      </c>
      <c r="E107" s="169">
        <v>1402</v>
      </c>
      <c r="F107" s="169" t="s">
        <v>124</v>
      </c>
      <c r="G107" s="168">
        <v>76.67</v>
      </c>
      <c r="H107" s="162">
        <v>4108</v>
      </c>
      <c r="I107" s="167">
        <f t="shared" si="6"/>
        <v>3958</v>
      </c>
      <c r="J107" s="167">
        <f t="shared" si="5"/>
        <v>508</v>
      </c>
      <c r="K107" s="168"/>
    </row>
    <row r="108" spans="1:11" ht="14.25">
      <c r="A108" s="22">
        <v>105</v>
      </c>
      <c r="B108" s="168" t="s">
        <v>123</v>
      </c>
      <c r="C108" s="168">
        <v>1</v>
      </c>
      <c r="D108" s="168">
        <v>4</v>
      </c>
      <c r="E108" s="169">
        <v>402</v>
      </c>
      <c r="F108" s="169" t="s">
        <v>124</v>
      </c>
      <c r="G108" s="168">
        <v>76.67</v>
      </c>
      <c r="H108" s="162">
        <v>3908</v>
      </c>
      <c r="I108" s="167">
        <f t="shared" si="6"/>
        <v>3758</v>
      </c>
      <c r="J108" s="167">
        <f t="shared" si="5"/>
        <v>308</v>
      </c>
      <c r="K108" s="168"/>
    </row>
    <row r="109" spans="1:11" ht="14.25">
      <c r="A109" s="22">
        <v>106</v>
      </c>
      <c r="B109" s="168" t="s">
        <v>123</v>
      </c>
      <c r="C109" s="168">
        <v>1</v>
      </c>
      <c r="D109" s="168">
        <v>3</v>
      </c>
      <c r="E109" s="169">
        <v>302</v>
      </c>
      <c r="F109" s="169" t="s">
        <v>124</v>
      </c>
      <c r="G109" s="168">
        <v>76.67</v>
      </c>
      <c r="H109" s="162">
        <v>3808</v>
      </c>
      <c r="I109" s="167">
        <f t="shared" si="6"/>
        <v>3658</v>
      </c>
      <c r="J109" s="167">
        <f t="shared" si="5"/>
        <v>208</v>
      </c>
      <c r="K109" s="168"/>
    </row>
    <row r="110" spans="1:11" ht="14.25">
      <c r="A110" s="22">
        <v>107</v>
      </c>
      <c r="B110" s="168" t="s">
        <v>123</v>
      </c>
      <c r="C110" s="168">
        <v>2</v>
      </c>
      <c r="D110" s="168">
        <v>4</v>
      </c>
      <c r="E110" s="169">
        <v>401</v>
      </c>
      <c r="F110" s="169" t="s">
        <v>124</v>
      </c>
      <c r="G110" s="168">
        <v>90.32</v>
      </c>
      <c r="H110" s="162">
        <v>3908</v>
      </c>
      <c r="I110" s="167">
        <f t="shared" si="6"/>
        <v>3758</v>
      </c>
      <c r="J110" s="167">
        <f t="shared" si="5"/>
        <v>308</v>
      </c>
      <c r="K110" s="168"/>
    </row>
    <row r="111" spans="1:11" ht="14.25">
      <c r="A111" s="22">
        <v>108</v>
      </c>
      <c r="B111" s="168" t="s">
        <v>123</v>
      </c>
      <c r="C111" s="168">
        <v>2</v>
      </c>
      <c r="D111" s="168">
        <v>17</v>
      </c>
      <c r="E111" s="169">
        <v>1702</v>
      </c>
      <c r="F111" s="169" t="s">
        <v>95</v>
      </c>
      <c r="G111" s="168">
        <v>65.5</v>
      </c>
      <c r="H111" s="162">
        <v>4738</v>
      </c>
      <c r="I111" s="167">
        <f t="shared" si="6"/>
        <v>4588</v>
      </c>
      <c r="J111" s="167">
        <f t="shared" si="5"/>
        <v>1138</v>
      </c>
      <c r="K111" s="168" t="s">
        <v>127</v>
      </c>
    </row>
    <row r="112" spans="1:11" ht="14.25">
      <c r="A112" s="22">
        <v>109</v>
      </c>
      <c r="B112" s="168" t="s">
        <v>123</v>
      </c>
      <c r="C112" s="168">
        <v>3</v>
      </c>
      <c r="D112" s="168">
        <v>17</v>
      </c>
      <c r="E112" s="169">
        <v>1701</v>
      </c>
      <c r="F112" s="169" t="s">
        <v>124</v>
      </c>
      <c r="G112" s="168">
        <v>77.2</v>
      </c>
      <c r="H112" s="162">
        <v>4738</v>
      </c>
      <c r="I112" s="167">
        <f t="shared" si="6"/>
        <v>4588</v>
      </c>
      <c r="J112" s="167">
        <f t="shared" si="5"/>
        <v>1138</v>
      </c>
      <c r="K112" s="168" t="s">
        <v>128</v>
      </c>
    </row>
    <row r="113" spans="1:11" ht="14.25">
      <c r="A113" s="22">
        <v>110</v>
      </c>
      <c r="B113" s="169" t="s">
        <v>123</v>
      </c>
      <c r="C113" s="168">
        <v>3</v>
      </c>
      <c r="D113" s="169">
        <v>4</v>
      </c>
      <c r="E113" s="169">
        <v>401</v>
      </c>
      <c r="F113" s="169" t="s">
        <v>124</v>
      </c>
      <c r="G113" s="169">
        <v>77.2</v>
      </c>
      <c r="H113" s="162">
        <v>3908</v>
      </c>
      <c r="I113" s="167">
        <f t="shared" si="6"/>
        <v>3758</v>
      </c>
      <c r="J113" s="167">
        <f t="shared" si="5"/>
        <v>308</v>
      </c>
      <c r="K113" s="169"/>
    </row>
    <row r="114" spans="1:11" ht="14.25">
      <c r="A114" s="22">
        <v>111</v>
      </c>
      <c r="B114" s="168" t="s">
        <v>123</v>
      </c>
      <c r="C114" s="168">
        <v>3</v>
      </c>
      <c r="D114" s="168">
        <v>17</v>
      </c>
      <c r="E114" s="169">
        <v>1702</v>
      </c>
      <c r="F114" s="169" t="s">
        <v>95</v>
      </c>
      <c r="G114" s="168">
        <v>60.12</v>
      </c>
      <c r="H114" s="162">
        <v>4738</v>
      </c>
      <c r="I114" s="167">
        <f t="shared" si="6"/>
        <v>4588</v>
      </c>
      <c r="J114" s="167">
        <f t="shared" si="5"/>
        <v>1138</v>
      </c>
      <c r="K114" s="168" t="s">
        <v>129</v>
      </c>
    </row>
    <row r="115" spans="1:11" ht="14.25">
      <c r="A115" s="22">
        <v>112</v>
      </c>
      <c r="B115" s="168" t="s">
        <v>123</v>
      </c>
      <c r="C115" s="168">
        <v>3</v>
      </c>
      <c r="D115" s="168">
        <v>13</v>
      </c>
      <c r="E115" s="169">
        <v>1302</v>
      </c>
      <c r="F115" s="169" t="s">
        <v>95</v>
      </c>
      <c r="G115" s="168">
        <v>60.12</v>
      </c>
      <c r="H115" s="162">
        <v>4078</v>
      </c>
      <c r="I115" s="167">
        <f t="shared" si="6"/>
        <v>3928</v>
      </c>
      <c r="J115" s="167">
        <f t="shared" si="5"/>
        <v>478</v>
      </c>
      <c r="K115" s="168"/>
    </row>
    <row r="116" spans="1:11" ht="14.25">
      <c r="A116" s="22">
        <v>113</v>
      </c>
      <c r="B116" s="169" t="s">
        <v>123</v>
      </c>
      <c r="C116" s="169">
        <v>3</v>
      </c>
      <c r="D116" s="169">
        <v>12</v>
      </c>
      <c r="E116" s="169">
        <v>1202</v>
      </c>
      <c r="F116" s="169" t="s">
        <v>95</v>
      </c>
      <c r="G116" s="169">
        <v>60.12</v>
      </c>
      <c r="H116" s="162">
        <v>4208</v>
      </c>
      <c r="I116" s="167">
        <f t="shared" si="6"/>
        <v>4058</v>
      </c>
      <c r="J116" s="167">
        <f t="shared" si="5"/>
        <v>608</v>
      </c>
      <c r="K116" s="169"/>
    </row>
    <row r="117" spans="1:11" ht="14.25">
      <c r="A117" s="22">
        <v>114</v>
      </c>
      <c r="B117" s="168" t="s">
        <v>123</v>
      </c>
      <c r="C117" s="168">
        <v>3</v>
      </c>
      <c r="D117" s="168">
        <v>8</v>
      </c>
      <c r="E117" s="169">
        <v>802</v>
      </c>
      <c r="F117" s="169" t="s">
        <v>95</v>
      </c>
      <c r="G117" s="168">
        <v>60.12</v>
      </c>
      <c r="H117" s="162">
        <v>4168</v>
      </c>
      <c r="I117" s="167">
        <f t="shared" si="6"/>
        <v>4018</v>
      </c>
      <c r="J117" s="167">
        <f t="shared" si="5"/>
        <v>568</v>
      </c>
      <c r="K117" s="168"/>
    </row>
    <row r="118" spans="1:11" ht="14.25">
      <c r="A118" s="22">
        <v>115</v>
      </c>
      <c r="B118" s="168" t="s">
        <v>123</v>
      </c>
      <c r="C118" s="168">
        <v>3</v>
      </c>
      <c r="D118" s="168">
        <v>17</v>
      </c>
      <c r="E118" s="169">
        <v>1703</v>
      </c>
      <c r="F118" s="169" t="s">
        <v>124</v>
      </c>
      <c r="G118" s="168">
        <v>91.91</v>
      </c>
      <c r="H118" s="162">
        <v>4738</v>
      </c>
      <c r="I118" s="167">
        <f t="shared" si="6"/>
        <v>4588</v>
      </c>
      <c r="J118" s="167">
        <f t="shared" si="5"/>
        <v>1138</v>
      </c>
      <c r="K118" s="168" t="s">
        <v>130</v>
      </c>
    </row>
    <row r="119" spans="1:11" ht="14.25">
      <c r="A119" s="22">
        <v>116</v>
      </c>
      <c r="B119" s="168" t="s">
        <v>123</v>
      </c>
      <c r="C119" s="168">
        <v>3</v>
      </c>
      <c r="D119" s="168">
        <v>15</v>
      </c>
      <c r="E119" s="169">
        <v>1503</v>
      </c>
      <c r="F119" s="169" t="s">
        <v>124</v>
      </c>
      <c r="G119" s="168">
        <v>91.91</v>
      </c>
      <c r="H119" s="162">
        <v>4148</v>
      </c>
      <c r="I119" s="167">
        <f t="shared" si="6"/>
        <v>3998</v>
      </c>
      <c r="J119" s="167"/>
      <c r="K119" s="168"/>
    </row>
    <row r="120" spans="1:11" ht="14.25">
      <c r="A120" s="22">
        <v>117</v>
      </c>
      <c r="B120" s="168" t="s">
        <v>123</v>
      </c>
      <c r="C120" s="168">
        <v>3</v>
      </c>
      <c r="D120" s="168">
        <v>13</v>
      </c>
      <c r="E120" s="169">
        <v>1303</v>
      </c>
      <c r="F120" s="169" t="s">
        <v>124</v>
      </c>
      <c r="G120" s="168">
        <v>91.91</v>
      </c>
      <c r="H120" s="162">
        <v>4078</v>
      </c>
      <c r="I120" s="167">
        <f t="shared" si="6"/>
        <v>3928</v>
      </c>
      <c r="J120" s="167">
        <f aca="true" t="shared" si="7" ref="J120:J162">I120-3450</f>
        <v>478</v>
      </c>
      <c r="K120" s="168"/>
    </row>
    <row r="121" spans="1:11" ht="14.25">
      <c r="A121" s="22">
        <v>118</v>
      </c>
      <c r="B121" s="168" t="s">
        <v>123</v>
      </c>
      <c r="C121" s="168">
        <v>4</v>
      </c>
      <c r="D121" s="168">
        <v>17</v>
      </c>
      <c r="E121" s="169">
        <v>1701</v>
      </c>
      <c r="F121" s="169" t="s">
        <v>124</v>
      </c>
      <c r="G121" s="168">
        <v>76.15</v>
      </c>
      <c r="H121" s="162">
        <v>4738</v>
      </c>
      <c r="I121" s="167">
        <f t="shared" si="6"/>
        <v>4588</v>
      </c>
      <c r="J121" s="167">
        <f t="shared" si="7"/>
        <v>1138</v>
      </c>
      <c r="K121" s="168" t="s">
        <v>131</v>
      </c>
    </row>
    <row r="122" spans="1:11" ht="14.25">
      <c r="A122" s="22">
        <v>119</v>
      </c>
      <c r="B122" s="168" t="s">
        <v>123</v>
      </c>
      <c r="C122" s="168">
        <v>4</v>
      </c>
      <c r="D122" s="168">
        <v>14</v>
      </c>
      <c r="E122" s="169">
        <v>1401</v>
      </c>
      <c r="F122" s="169" t="s">
        <v>124</v>
      </c>
      <c r="G122" s="168">
        <v>76.15</v>
      </c>
      <c r="H122" s="162">
        <v>4108</v>
      </c>
      <c r="I122" s="167">
        <f t="shared" si="6"/>
        <v>3958</v>
      </c>
      <c r="J122" s="167">
        <f t="shared" si="7"/>
        <v>508</v>
      </c>
      <c r="K122" s="168"/>
    </row>
    <row r="123" spans="1:11" ht="14.25">
      <c r="A123" s="22">
        <v>120</v>
      </c>
      <c r="B123" s="168" t="s">
        <v>123</v>
      </c>
      <c r="C123" s="168">
        <v>4</v>
      </c>
      <c r="D123" s="168">
        <v>13</v>
      </c>
      <c r="E123" s="169">
        <v>1301</v>
      </c>
      <c r="F123" s="169" t="s">
        <v>124</v>
      </c>
      <c r="G123" s="168">
        <v>76.15</v>
      </c>
      <c r="H123" s="162">
        <v>4078</v>
      </c>
      <c r="I123" s="167">
        <f t="shared" si="6"/>
        <v>3928</v>
      </c>
      <c r="J123" s="167">
        <f t="shared" si="7"/>
        <v>478</v>
      </c>
      <c r="K123" s="168"/>
    </row>
    <row r="124" spans="1:11" ht="14.25">
      <c r="A124" s="22">
        <v>121</v>
      </c>
      <c r="B124" s="168" t="s">
        <v>123</v>
      </c>
      <c r="C124" s="168">
        <v>4</v>
      </c>
      <c r="D124" s="168">
        <v>5</v>
      </c>
      <c r="E124" s="169">
        <v>501</v>
      </c>
      <c r="F124" s="169" t="s">
        <v>124</v>
      </c>
      <c r="G124" s="168">
        <v>76.15</v>
      </c>
      <c r="H124" s="162">
        <v>3948</v>
      </c>
      <c r="I124" s="167">
        <f t="shared" si="6"/>
        <v>3798</v>
      </c>
      <c r="J124" s="167">
        <f t="shared" si="7"/>
        <v>348</v>
      </c>
      <c r="K124" s="168"/>
    </row>
    <row r="125" spans="1:11" ht="14.25">
      <c r="A125" s="22">
        <v>122</v>
      </c>
      <c r="B125" s="168" t="s">
        <v>123</v>
      </c>
      <c r="C125" s="168">
        <v>4</v>
      </c>
      <c r="D125" s="168">
        <v>4</v>
      </c>
      <c r="E125" s="169">
        <v>401</v>
      </c>
      <c r="F125" s="169" t="s">
        <v>124</v>
      </c>
      <c r="G125" s="168">
        <v>76.15</v>
      </c>
      <c r="H125" s="162">
        <v>3908</v>
      </c>
      <c r="I125" s="167">
        <f t="shared" si="6"/>
        <v>3758</v>
      </c>
      <c r="J125" s="167">
        <f t="shared" si="7"/>
        <v>308</v>
      </c>
      <c r="K125" s="168"/>
    </row>
    <row r="126" spans="1:11" ht="14.25">
      <c r="A126" s="22">
        <v>123</v>
      </c>
      <c r="B126" s="168" t="s">
        <v>123</v>
      </c>
      <c r="C126" s="168">
        <v>4</v>
      </c>
      <c r="D126" s="168">
        <v>3</v>
      </c>
      <c r="E126" s="169">
        <v>301</v>
      </c>
      <c r="F126" s="169" t="s">
        <v>124</v>
      </c>
      <c r="G126" s="168">
        <v>76.15</v>
      </c>
      <c r="H126" s="162">
        <v>3808</v>
      </c>
      <c r="I126" s="167">
        <f t="shared" si="6"/>
        <v>3658</v>
      </c>
      <c r="J126" s="167">
        <f t="shared" si="7"/>
        <v>208</v>
      </c>
      <c r="K126" s="168"/>
    </row>
    <row r="127" spans="1:11" ht="14.25">
      <c r="A127" s="22">
        <v>124</v>
      </c>
      <c r="B127" s="168" t="s">
        <v>123</v>
      </c>
      <c r="C127" s="168">
        <v>4</v>
      </c>
      <c r="D127" s="168">
        <v>17</v>
      </c>
      <c r="E127" s="169">
        <v>1702</v>
      </c>
      <c r="F127" s="169" t="s">
        <v>124</v>
      </c>
      <c r="G127" s="168">
        <v>78.38</v>
      </c>
      <c r="H127" s="162">
        <v>4738</v>
      </c>
      <c r="I127" s="167">
        <f t="shared" si="6"/>
        <v>4588</v>
      </c>
      <c r="J127" s="167">
        <f t="shared" si="7"/>
        <v>1138</v>
      </c>
      <c r="K127" s="168" t="s">
        <v>132</v>
      </c>
    </row>
    <row r="128" spans="1:11" ht="14.25">
      <c r="A128" s="22">
        <v>125</v>
      </c>
      <c r="B128" s="168" t="s">
        <v>123</v>
      </c>
      <c r="C128" s="168">
        <v>4</v>
      </c>
      <c r="D128" s="168">
        <v>16</v>
      </c>
      <c r="E128" s="169">
        <v>1602</v>
      </c>
      <c r="F128" s="169" t="s">
        <v>124</v>
      </c>
      <c r="G128" s="168">
        <v>78.38</v>
      </c>
      <c r="H128" s="162">
        <v>4148</v>
      </c>
      <c r="I128" s="167">
        <f t="shared" si="6"/>
        <v>3998</v>
      </c>
      <c r="J128" s="167">
        <f t="shared" si="7"/>
        <v>548</v>
      </c>
      <c r="K128" s="168"/>
    </row>
    <row r="129" spans="1:11" ht="14.25">
      <c r="A129" s="22">
        <v>126</v>
      </c>
      <c r="B129" s="168" t="s">
        <v>123</v>
      </c>
      <c r="C129" s="168">
        <v>4</v>
      </c>
      <c r="D129" s="168">
        <v>14</v>
      </c>
      <c r="E129" s="169">
        <v>1402</v>
      </c>
      <c r="F129" s="169" t="s">
        <v>124</v>
      </c>
      <c r="G129" s="168">
        <v>78.38</v>
      </c>
      <c r="H129" s="162">
        <v>4108</v>
      </c>
      <c r="I129" s="167">
        <f t="shared" si="6"/>
        <v>3958</v>
      </c>
      <c r="J129" s="167">
        <f t="shared" si="7"/>
        <v>508</v>
      </c>
      <c r="K129" s="168"/>
    </row>
    <row r="130" spans="1:11" ht="14.25">
      <c r="A130" s="22">
        <v>127</v>
      </c>
      <c r="B130" s="168" t="s">
        <v>123</v>
      </c>
      <c r="C130" s="168">
        <v>4</v>
      </c>
      <c r="D130" s="168">
        <v>13</v>
      </c>
      <c r="E130" s="169">
        <v>1302</v>
      </c>
      <c r="F130" s="169" t="s">
        <v>124</v>
      </c>
      <c r="G130" s="168">
        <v>78.38</v>
      </c>
      <c r="H130" s="162">
        <v>4078</v>
      </c>
      <c r="I130" s="167">
        <f t="shared" si="6"/>
        <v>3928</v>
      </c>
      <c r="J130" s="167">
        <f t="shared" si="7"/>
        <v>478</v>
      </c>
      <c r="K130" s="168"/>
    </row>
    <row r="131" spans="1:11" ht="14.25">
      <c r="A131" s="22">
        <v>128</v>
      </c>
      <c r="B131" s="168" t="s">
        <v>123</v>
      </c>
      <c r="C131" s="168">
        <v>4</v>
      </c>
      <c r="D131" s="168">
        <v>4</v>
      </c>
      <c r="E131" s="169">
        <v>402</v>
      </c>
      <c r="F131" s="169" t="s">
        <v>124</v>
      </c>
      <c r="G131" s="168">
        <v>78.38</v>
      </c>
      <c r="H131" s="162">
        <v>3908</v>
      </c>
      <c r="I131" s="167">
        <f t="shared" si="6"/>
        <v>3758</v>
      </c>
      <c r="J131" s="167">
        <f t="shared" si="7"/>
        <v>308</v>
      </c>
      <c r="K131" s="168"/>
    </row>
    <row r="132" spans="1:11" ht="14.25">
      <c r="A132" s="22">
        <v>129</v>
      </c>
      <c r="B132" s="168" t="s">
        <v>123</v>
      </c>
      <c r="C132" s="168">
        <v>4</v>
      </c>
      <c r="D132" s="168">
        <v>3</v>
      </c>
      <c r="E132" s="169">
        <v>302</v>
      </c>
      <c r="F132" s="169" t="s">
        <v>124</v>
      </c>
      <c r="G132" s="168">
        <v>78.38</v>
      </c>
      <c r="H132" s="162">
        <v>3808</v>
      </c>
      <c r="I132" s="167">
        <f t="shared" si="6"/>
        <v>3658</v>
      </c>
      <c r="J132" s="167">
        <f t="shared" si="7"/>
        <v>208</v>
      </c>
      <c r="K132" s="168"/>
    </row>
    <row r="133" spans="1:11" ht="14.25">
      <c r="A133" s="22">
        <v>130</v>
      </c>
      <c r="B133" s="168" t="s">
        <v>123</v>
      </c>
      <c r="C133" s="168">
        <v>5</v>
      </c>
      <c r="D133" s="168">
        <v>17</v>
      </c>
      <c r="E133" s="169">
        <v>1701</v>
      </c>
      <c r="F133" s="169" t="s">
        <v>124</v>
      </c>
      <c r="G133" s="168">
        <v>76.67</v>
      </c>
      <c r="H133" s="162">
        <v>4738</v>
      </c>
      <c r="I133" s="167">
        <f t="shared" si="6"/>
        <v>4588</v>
      </c>
      <c r="J133" s="167">
        <f t="shared" si="7"/>
        <v>1138</v>
      </c>
      <c r="K133" s="168" t="s">
        <v>126</v>
      </c>
    </row>
    <row r="134" spans="1:11" ht="14.25">
      <c r="A134" s="22">
        <v>131</v>
      </c>
      <c r="B134" s="168" t="s">
        <v>123</v>
      </c>
      <c r="C134" s="168">
        <v>5</v>
      </c>
      <c r="D134" s="168">
        <v>16</v>
      </c>
      <c r="E134" s="169">
        <v>1601</v>
      </c>
      <c r="F134" s="169" t="s">
        <v>124</v>
      </c>
      <c r="G134" s="168">
        <v>76.67</v>
      </c>
      <c r="H134" s="162">
        <v>4148</v>
      </c>
      <c r="I134" s="167">
        <f t="shared" si="6"/>
        <v>3998</v>
      </c>
      <c r="J134" s="167">
        <f t="shared" si="7"/>
        <v>548</v>
      </c>
      <c r="K134" s="168"/>
    </row>
    <row r="135" spans="1:11" ht="14.25">
      <c r="A135" s="22">
        <v>132</v>
      </c>
      <c r="B135" s="168" t="s">
        <v>123</v>
      </c>
      <c r="C135" s="168">
        <v>5</v>
      </c>
      <c r="D135" s="168">
        <v>15</v>
      </c>
      <c r="E135" s="169">
        <v>1501</v>
      </c>
      <c r="F135" s="169" t="s">
        <v>124</v>
      </c>
      <c r="G135" s="168">
        <v>76.67</v>
      </c>
      <c r="H135" s="162">
        <v>4148</v>
      </c>
      <c r="I135" s="167">
        <f t="shared" si="6"/>
        <v>3998</v>
      </c>
      <c r="J135" s="167">
        <f t="shared" si="7"/>
        <v>548</v>
      </c>
      <c r="K135" s="168"/>
    </row>
    <row r="136" spans="1:11" ht="14.25">
      <c r="A136" s="22">
        <v>133</v>
      </c>
      <c r="B136" s="168" t="s">
        <v>123</v>
      </c>
      <c r="C136" s="168">
        <v>5</v>
      </c>
      <c r="D136" s="168">
        <v>14</v>
      </c>
      <c r="E136" s="169">
        <v>1401</v>
      </c>
      <c r="F136" s="169" t="s">
        <v>124</v>
      </c>
      <c r="G136" s="168">
        <v>76.67</v>
      </c>
      <c r="H136" s="162">
        <v>4108</v>
      </c>
      <c r="I136" s="167">
        <f t="shared" si="6"/>
        <v>3958</v>
      </c>
      <c r="J136" s="167">
        <f t="shared" si="7"/>
        <v>508</v>
      </c>
      <c r="K136" s="168"/>
    </row>
    <row r="137" spans="1:11" ht="14.25">
      <c r="A137" s="22">
        <v>134</v>
      </c>
      <c r="B137" s="168" t="s">
        <v>123</v>
      </c>
      <c r="C137" s="168">
        <v>5</v>
      </c>
      <c r="D137" s="168">
        <v>13</v>
      </c>
      <c r="E137" s="169">
        <v>1301</v>
      </c>
      <c r="F137" s="169" t="s">
        <v>124</v>
      </c>
      <c r="G137" s="168">
        <v>76.67</v>
      </c>
      <c r="H137" s="162">
        <v>4078</v>
      </c>
      <c r="I137" s="167">
        <f t="shared" si="6"/>
        <v>3928</v>
      </c>
      <c r="J137" s="167">
        <f t="shared" si="7"/>
        <v>478</v>
      </c>
      <c r="K137" s="168"/>
    </row>
    <row r="138" spans="1:11" ht="14.25">
      <c r="A138" s="22">
        <v>135</v>
      </c>
      <c r="B138" s="168" t="s">
        <v>123</v>
      </c>
      <c r="C138" s="168">
        <v>5</v>
      </c>
      <c r="D138" s="168">
        <v>11</v>
      </c>
      <c r="E138" s="169">
        <v>1101</v>
      </c>
      <c r="F138" s="169" t="s">
        <v>124</v>
      </c>
      <c r="G138" s="168">
        <v>76.67</v>
      </c>
      <c r="H138" s="162">
        <v>4208</v>
      </c>
      <c r="I138" s="167">
        <f t="shared" si="6"/>
        <v>4058</v>
      </c>
      <c r="J138" s="167">
        <f t="shared" si="7"/>
        <v>608</v>
      </c>
      <c r="K138" s="168"/>
    </row>
    <row r="139" spans="1:11" ht="14.25">
      <c r="A139" s="22">
        <v>136</v>
      </c>
      <c r="B139" s="168" t="s">
        <v>123</v>
      </c>
      <c r="C139" s="168">
        <v>5</v>
      </c>
      <c r="D139" s="168">
        <v>9</v>
      </c>
      <c r="E139" s="169">
        <v>901</v>
      </c>
      <c r="F139" s="169" t="s">
        <v>124</v>
      </c>
      <c r="G139" s="168">
        <v>76.67</v>
      </c>
      <c r="H139" s="162">
        <v>4168</v>
      </c>
      <c r="I139" s="167">
        <f t="shared" si="6"/>
        <v>4018</v>
      </c>
      <c r="J139" s="167">
        <f t="shared" si="7"/>
        <v>568</v>
      </c>
      <c r="K139" s="168"/>
    </row>
    <row r="140" spans="1:11" ht="14.25">
      <c r="A140" s="22">
        <v>137</v>
      </c>
      <c r="B140" s="168" t="s">
        <v>123</v>
      </c>
      <c r="C140" s="168">
        <v>5</v>
      </c>
      <c r="D140" s="168">
        <v>8</v>
      </c>
      <c r="E140" s="169">
        <v>801</v>
      </c>
      <c r="F140" s="169" t="s">
        <v>124</v>
      </c>
      <c r="G140" s="168">
        <v>76.67</v>
      </c>
      <c r="H140" s="162">
        <v>4168</v>
      </c>
      <c r="I140" s="167">
        <f t="shared" si="6"/>
        <v>4018</v>
      </c>
      <c r="J140" s="167">
        <f t="shared" si="7"/>
        <v>568</v>
      </c>
      <c r="K140" s="168"/>
    </row>
    <row r="141" spans="1:11" ht="14.25">
      <c r="A141" s="22">
        <v>138</v>
      </c>
      <c r="B141" s="168" t="s">
        <v>123</v>
      </c>
      <c r="C141" s="168">
        <v>5</v>
      </c>
      <c r="D141" s="168">
        <v>7</v>
      </c>
      <c r="E141" s="169">
        <v>701</v>
      </c>
      <c r="F141" s="169" t="s">
        <v>124</v>
      </c>
      <c r="G141" s="168">
        <v>76.67</v>
      </c>
      <c r="H141" s="162">
        <v>4148</v>
      </c>
      <c r="I141" s="167">
        <f t="shared" si="6"/>
        <v>3998</v>
      </c>
      <c r="J141" s="167">
        <f t="shared" si="7"/>
        <v>548</v>
      </c>
      <c r="K141" s="168"/>
    </row>
    <row r="142" spans="1:11" ht="14.25">
      <c r="A142" s="22">
        <v>139</v>
      </c>
      <c r="B142" s="168" t="s">
        <v>123</v>
      </c>
      <c r="C142" s="168">
        <v>5</v>
      </c>
      <c r="D142" s="168">
        <v>6</v>
      </c>
      <c r="E142" s="169">
        <v>601</v>
      </c>
      <c r="F142" s="169" t="s">
        <v>124</v>
      </c>
      <c r="G142" s="168">
        <v>76.67</v>
      </c>
      <c r="H142" s="162">
        <v>4148</v>
      </c>
      <c r="I142" s="167">
        <f t="shared" si="6"/>
        <v>3998</v>
      </c>
      <c r="J142" s="167">
        <f t="shared" si="7"/>
        <v>548</v>
      </c>
      <c r="K142" s="168"/>
    </row>
    <row r="143" spans="1:11" ht="14.25">
      <c r="A143" s="22">
        <v>140</v>
      </c>
      <c r="B143" s="165" t="s">
        <v>123</v>
      </c>
      <c r="C143" s="165">
        <v>5</v>
      </c>
      <c r="D143" s="165">
        <v>5</v>
      </c>
      <c r="E143" s="166">
        <v>501</v>
      </c>
      <c r="F143" s="166" t="s">
        <v>124</v>
      </c>
      <c r="G143" s="165">
        <v>76.67</v>
      </c>
      <c r="H143" s="167">
        <v>3948</v>
      </c>
      <c r="I143" s="167">
        <f t="shared" si="6"/>
        <v>3798</v>
      </c>
      <c r="J143" s="167">
        <f t="shared" si="7"/>
        <v>348</v>
      </c>
      <c r="K143" s="165"/>
    </row>
    <row r="144" spans="1:11" ht="14.25">
      <c r="A144" s="22">
        <v>141</v>
      </c>
      <c r="B144" s="165" t="s">
        <v>123</v>
      </c>
      <c r="C144" s="165">
        <v>5</v>
      </c>
      <c r="D144" s="165">
        <v>4</v>
      </c>
      <c r="E144" s="166">
        <v>401</v>
      </c>
      <c r="F144" s="166" t="s">
        <v>124</v>
      </c>
      <c r="G144" s="165">
        <v>76.67</v>
      </c>
      <c r="H144" s="167">
        <v>3908</v>
      </c>
      <c r="I144" s="167">
        <f aca="true" t="shared" si="8" ref="I144:I152">H144-150</f>
        <v>3758</v>
      </c>
      <c r="J144" s="167">
        <f t="shared" si="7"/>
        <v>308</v>
      </c>
      <c r="K144" s="165"/>
    </row>
    <row r="145" spans="1:11" ht="14.25">
      <c r="A145" s="22">
        <v>142</v>
      </c>
      <c r="B145" s="165" t="s">
        <v>123</v>
      </c>
      <c r="C145" s="165">
        <v>5</v>
      </c>
      <c r="D145" s="165">
        <v>3</v>
      </c>
      <c r="E145" s="166">
        <v>301</v>
      </c>
      <c r="F145" s="166" t="s">
        <v>124</v>
      </c>
      <c r="G145" s="165">
        <v>76.67</v>
      </c>
      <c r="H145" s="167">
        <v>3808</v>
      </c>
      <c r="I145" s="167">
        <f t="shared" si="8"/>
        <v>3658</v>
      </c>
      <c r="J145" s="167">
        <f t="shared" si="7"/>
        <v>208</v>
      </c>
      <c r="K145" s="165"/>
    </row>
    <row r="146" spans="1:11" ht="14.25">
      <c r="A146" s="22">
        <v>143</v>
      </c>
      <c r="B146" s="165" t="s">
        <v>123</v>
      </c>
      <c r="C146" s="165">
        <v>5</v>
      </c>
      <c r="D146" s="165">
        <v>17</v>
      </c>
      <c r="E146" s="166">
        <v>1702</v>
      </c>
      <c r="F146" s="166" t="s">
        <v>124</v>
      </c>
      <c r="G146" s="165">
        <v>77.21</v>
      </c>
      <c r="H146" s="167">
        <v>4738</v>
      </c>
      <c r="I146" s="167">
        <f t="shared" si="8"/>
        <v>4588</v>
      </c>
      <c r="J146" s="167">
        <f t="shared" si="7"/>
        <v>1138</v>
      </c>
      <c r="K146" s="165" t="s">
        <v>125</v>
      </c>
    </row>
    <row r="147" spans="1:11" ht="14.25">
      <c r="A147" s="22">
        <v>144</v>
      </c>
      <c r="B147" s="165" t="s">
        <v>123</v>
      </c>
      <c r="C147" s="165">
        <v>5</v>
      </c>
      <c r="D147" s="165">
        <v>16</v>
      </c>
      <c r="E147" s="166">
        <v>1602</v>
      </c>
      <c r="F147" s="166" t="s">
        <v>124</v>
      </c>
      <c r="G147" s="165">
        <v>77.21</v>
      </c>
      <c r="H147" s="167">
        <v>4148</v>
      </c>
      <c r="I147" s="167">
        <f t="shared" si="8"/>
        <v>3998</v>
      </c>
      <c r="J147" s="167">
        <f t="shared" si="7"/>
        <v>548</v>
      </c>
      <c r="K147" s="165"/>
    </row>
    <row r="148" spans="1:11" ht="14.25">
      <c r="A148" s="22">
        <v>145</v>
      </c>
      <c r="B148" s="165" t="s">
        <v>123</v>
      </c>
      <c r="C148" s="165">
        <v>5</v>
      </c>
      <c r="D148" s="165">
        <v>14</v>
      </c>
      <c r="E148" s="166">
        <v>1402</v>
      </c>
      <c r="F148" s="166" t="s">
        <v>124</v>
      </c>
      <c r="G148" s="165">
        <v>77.21</v>
      </c>
      <c r="H148" s="167">
        <v>4108</v>
      </c>
      <c r="I148" s="167">
        <f t="shared" si="8"/>
        <v>3958</v>
      </c>
      <c r="J148" s="167">
        <f t="shared" si="7"/>
        <v>508</v>
      </c>
      <c r="K148" s="165"/>
    </row>
    <row r="149" spans="1:11" ht="14.25">
      <c r="A149" s="22">
        <v>146</v>
      </c>
      <c r="B149" s="165" t="s">
        <v>123</v>
      </c>
      <c r="C149" s="165">
        <v>5</v>
      </c>
      <c r="D149" s="165">
        <v>13</v>
      </c>
      <c r="E149" s="166">
        <v>1302</v>
      </c>
      <c r="F149" s="166" t="s">
        <v>124</v>
      </c>
      <c r="G149" s="165">
        <v>77.21</v>
      </c>
      <c r="H149" s="167">
        <v>4078</v>
      </c>
      <c r="I149" s="167">
        <f t="shared" si="8"/>
        <v>3928</v>
      </c>
      <c r="J149" s="167">
        <f t="shared" si="7"/>
        <v>478</v>
      </c>
      <c r="K149" s="165"/>
    </row>
    <row r="150" spans="1:11" ht="14.25">
      <c r="A150" s="22">
        <v>147</v>
      </c>
      <c r="B150" s="166" t="s">
        <v>123</v>
      </c>
      <c r="C150" s="166">
        <v>5</v>
      </c>
      <c r="D150" s="166">
        <v>11</v>
      </c>
      <c r="E150" s="166">
        <v>1102</v>
      </c>
      <c r="F150" s="166" t="s">
        <v>124</v>
      </c>
      <c r="G150" s="166">
        <v>77.21</v>
      </c>
      <c r="H150" s="167">
        <v>4208</v>
      </c>
      <c r="I150" s="167">
        <f t="shared" si="8"/>
        <v>4058</v>
      </c>
      <c r="J150" s="167">
        <f t="shared" si="7"/>
        <v>608</v>
      </c>
      <c r="K150" s="166"/>
    </row>
    <row r="151" spans="1:11" ht="14.25">
      <c r="A151" s="22">
        <v>148</v>
      </c>
      <c r="B151" s="165" t="s">
        <v>123</v>
      </c>
      <c r="C151" s="165">
        <v>5</v>
      </c>
      <c r="D151" s="165">
        <v>4</v>
      </c>
      <c r="E151" s="166">
        <v>402</v>
      </c>
      <c r="F151" s="166" t="s">
        <v>124</v>
      </c>
      <c r="G151" s="165">
        <v>77.21</v>
      </c>
      <c r="H151" s="167">
        <v>3908</v>
      </c>
      <c r="I151" s="167">
        <f t="shared" si="8"/>
        <v>3758</v>
      </c>
      <c r="J151" s="167">
        <f t="shared" si="7"/>
        <v>308</v>
      </c>
      <c r="K151" s="165"/>
    </row>
    <row r="152" spans="1:11" ht="14.25">
      <c r="A152" s="22">
        <v>149</v>
      </c>
      <c r="B152" s="165" t="s">
        <v>123</v>
      </c>
      <c r="C152" s="165">
        <v>5</v>
      </c>
      <c r="D152" s="165">
        <v>3</v>
      </c>
      <c r="E152" s="166">
        <v>302</v>
      </c>
      <c r="F152" s="166" t="s">
        <v>124</v>
      </c>
      <c r="G152" s="165">
        <v>77.21</v>
      </c>
      <c r="H152" s="167">
        <v>3808</v>
      </c>
      <c r="I152" s="167">
        <f t="shared" si="8"/>
        <v>3658</v>
      </c>
      <c r="J152" s="167">
        <f t="shared" si="7"/>
        <v>208</v>
      </c>
      <c r="K152" s="165"/>
    </row>
    <row r="153" spans="1:11" ht="14.25">
      <c r="A153" s="22">
        <v>150</v>
      </c>
      <c r="B153" s="3" t="s">
        <v>133</v>
      </c>
      <c r="C153" s="22"/>
      <c r="D153" s="3">
        <v>1</v>
      </c>
      <c r="E153" s="3">
        <v>111</v>
      </c>
      <c r="F153" s="4" t="s">
        <v>21</v>
      </c>
      <c r="G153" s="171">
        <v>104.29</v>
      </c>
      <c r="H153" s="167">
        <f aca="true" t="shared" si="9" ref="H153:H162">I153+150</f>
        <v>6188</v>
      </c>
      <c r="I153" s="167">
        <v>6038</v>
      </c>
      <c r="J153" s="167">
        <f t="shared" si="7"/>
        <v>2588</v>
      </c>
      <c r="K153" s="171"/>
    </row>
    <row r="154" spans="1:11" ht="14.25">
      <c r="A154" s="22">
        <v>151</v>
      </c>
      <c r="B154" s="3" t="s">
        <v>134</v>
      </c>
      <c r="C154" s="22"/>
      <c r="D154" s="3">
        <v>1</v>
      </c>
      <c r="E154" s="3">
        <v>113</v>
      </c>
      <c r="F154" s="4" t="s">
        <v>21</v>
      </c>
      <c r="G154" s="171">
        <v>99.44</v>
      </c>
      <c r="H154" s="167">
        <f t="shared" si="9"/>
        <v>5755</v>
      </c>
      <c r="I154" s="167">
        <v>5605</v>
      </c>
      <c r="J154" s="167">
        <f t="shared" si="7"/>
        <v>2155</v>
      </c>
      <c r="K154" s="171"/>
    </row>
    <row r="155" spans="1:11" ht="14.25">
      <c r="A155" s="22">
        <v>152</v>
      </c>
      <c r="B155" s="3" t="s">
        <v>134</v>
      </c>
      <c r="C155" s="22"/>
      <c r="D155" s="3">
        <v>1</v>
      </c>
      <c r="E155" s="3">
        <v>118</v>
      </c>
      <c r="F155" s="4" t="s">
        <v>27</v>
      </c>
      <c r="G155" s="171">
        <v>69.36</v>
      </c>
      <c r="H155" s="167">
        <f t="shared" si="9"/>
        <v>5973</v>
      </c>
      <c r="I155" s="167">
        <v>5823</v>
      </c>
      <c r="J155" s="167">
        <f t="shared" si="7"/>
        <v>2373</v>
      </c>
      <c r="K155" s="171"/>
    </row>
    <row r="156" spans="1:11" ht="14.25">
      <c r="A156" s="22">
        <v>153</v>
      </c>
      <c r="B156" s="3" t="s">
        <v>134</v>
      </c>
      <c r="C156" s="22"/>
      <c r="D156" s="3">
        <v>1</v>
      </c>
      <c r="E156" s="3">
        <v>1110</v>
      </c>
      <c r="F156" s="4" t="s">
        <v>27</v>
      </c>
      <c r="G156" s="171">
        <v>68.7</v>
      </c>
      <c r="H156" s="167">
        <f t="shared" si="9"/>
        <v>5738</v>
      </c>
      <c r="I156" s="167">
        <v>5588</v>
      </c>
      <c r="J156" s="167">
        <f t="shared" si="7"/>
        <v>2138</v>
      </c>
      <c r="K156" s="171"/>
    </row>
    <row r="157" spans="1:11" ht="14.25">
      <c r="A157" s="22">
        <v>154</v>
      </c>
      <c r="B157" s="3" t="s">
        <v>135</v>
      </c>
      <c r="C157" s="22"/>
      <c r="D157" s="3">
        <v>1</v>
      </c>
      <c r="E157" s="3">
        <v>1111</v>
      </c>
      <c r="F157" s="4" t="s">
        <v>27</v>
      </c>
      <c r="G157" s="171">
        <v>68.02</v>
      </c>
      <c r="H157" s="167">
        <f t="shared" si="9"/>
        <v>5736</v>
      </c>
      <c r="I157" s="167">
        <v>5586</v>
      </c>
      <c r="J157" s="167">
        <f t="shared" si="7"/>
        <v>2136</v>
      </c>
      <c r="K157" s="171"/>
    </row>
    <row r="158" spans="1:11" ht="14.25">
      <c r="A158" s="22">
        <v>155</v>
      </c>
      <c r="B158" s="3" t="s">
        <v>135</v>
      </c>
      <c r="C158" s="22"/>
      <c r="D158" s="3">
        <v>1</v>
      </c>
      <c r="E158" s="3">
        <v>1112</v>
      </c>
      <c r="F158" s="4" t="s">
        <v>27</v>
      </c>
      <c r="G158" s="171">
        <v>68.02</v>
      </c>
      <c r="H158" s="167">
        <f t="shared" si="9"/>
        <v>5736</v>
      </c>
      <c r="I158" s="167">
        <v>5586</v>
      </c>
      <c r="J158" s="167">
        <f t="shared" si="7"/>
        <v>2136</v>
      </c>
      <c r="K158" s="171"/>
    </row>
    <row r="159" spans="1:11" ht="14.25">
      <c r="A159" s="22">
        <v>156</v>
      </c>
      <c r="B159" s="3" t="s">
        <v>135</v>
      </c>
      <c r="C159" s="22"/>
      <c r="D159" s="3">
        <v>1</v>
      </c>
      <c r="E159" s="3">
        <v>1113</v>
      </c>
      <c r="F159" s="4" t="s">
        <v>27</v>
      </c>
      <c r="G159" s="171">
        <v>65.35</v>
      </c>
      <c r="H159" s="167">
        <f t="shared" si="9"/>
        <v>5734</v>
      </c>
      <c r="I159" s="167">
        <v>5584</v>
      </c>
      <c r="J159" s="167">
        <f t="shared" si="7"/>
        <v>2134</v>
      </c>
      <c r="K159" s="171"/>
    </row>
    <row r="160" spans="1:11" ht="14.25">
      <c r="A160" s="22">
        <v>157</v>
      </c>
      <c r="B160" s="160" t="s">
        <v>136</v>
      </c>
      <c r="C160" s="139"/>
      <c r="D160" s="160">
        <v>1</v>
      </c>
      <c r="E160" s="160">
        <v>118</v>
      </c>
      <c r="F160" s="4" t="s">
        <v>27</v>
      </c>
      <c r="G160" s="161">
        <v>68.77</v>
      </c>
      <c r="H160" s="167">
        <f t="shared" si="9"/>
        <v>5738</v>
      </c>
      <c r="I160" s="167">
        <v>5588</v>
      </c>
      <c r="J160" s="167">
        <f t="shared" si="7"/>
        <v>2138</v>
      </c>
      <c r="K160" s="161"/>
    </row>
    <row r="161" spans="1:11" ht="14.25">
      <c r="A161" s="22">
        <v>158</v>
      </c>
      <c r="B161" s="160" t="s">
        <v>136</v>
      </c>
      <c r="C161" s="139"/>
      <c r="D161" s="160">
        <v>1</v>
      </c>
      <c r="E161" s="160">
        <v>1111</v>
      </c>
      <c r="F161" s="4" t="s">
        <v>27</v>
      </c>
      <c r="G161" s="161">
        <v>68.77</v>
      </c>
      <c r="H161" s="167">
        <f t="shared" si="9"/>
        <v>5738</v>
      </c>
      <c r="I161" s="167">
        <v>5588</v>
      </c>
      <c r="J161" s="167">
        <f t="shared" si="7"/>
        <v>2138</v>
      </c>
      <c r="K161" s="161"/>
    </row>
    <row r="162" spans="1:11" ht="14.25">
      <c r="A162" s="22">
        <v>159</v>
      </c>
      <c r="B162" s="160" t="s">
        <v>136</v>
      </c>
      <c r="C162" s="139"/>
      <c r="D162" s="160">
        <v>1</v>
      </c>
      <c r="E162" s="160">
        <v>1112</v>
      </c>
      <c r="F162" s="4" t="s">
        <v>27</v>
      </c>
      <c r="G162" s="161">
        <v>68.77</v>
      </c>
      <c r="H162" s="167">
        <f t="shared" si="9"/>
        <v>5738</v>
      </c>
      <c r="I162" s="167">
        <v>5588</v>
      </c>
      <c r="J162" s="167">
        <f t="shared" si="7"/>
        <v>2138</v>
      </c>
      <c r="K162" s="161"/>
    </row>
  </sheetData>
  <sheetProtection/>
  <mergeCells count="2">
    <mergeCell ref="A1:K1"/>
    <mergeCell ref="A2:K2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J13" sqref="J13"/>
    </sheetView>
  </sheetViews>
  <sheetFormatPr defaultColWidth="9.00390625" defaultRowHeight="14.25"/>
  <sheetData>
    <row r="1" spans="1:10" ht="22.5">
      <c r="A1" s="142" t="s">
        <v>137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4.25">
      <c r="A2" s="143" t="s">
        <v>1</v>
      </c>
      <c r="B2" s="143"/>
      <c r="C2" s="143"/>
      <c r="D2" s="144" t="s">
        <v>2</v>
      </c>
      <c r="E2" s="145"/>
      <c r="F2" s="145"/>
      <c r="G2" s="56"/>
      <c r="H2" s="57"/>
      <c r="I2" s="63"/>
      <c r="J2" s="64"/>
    </row>
    <row r="3" spans="1:10" ht="67.5">
      <c r="A3" s="19" t="s">
        <v>3</v>
      </c>
      <c r="B3" s="146" t="s">
        <v>4</v>
      </c>
      <c r="C3" s="146" t="s">
        <v>5</v>
      </c>
      <c r="D3" s="146" t="s">
        <v>6</v>
      </c>
      <c r="E3" s="146" t="s">
        <v>7</v>
      </c>
      <c r="F3" s="146" t="s">
        <v>8</v>
      </c>
      <c r="G3" s="146" t="s">
        <v>9</v>
      </c>
      <c r="H3" s="146" t="s">
        <v>10</v>
      </c>
      <c r="I3" s="152" t="s">
        <v>11</v>
      </c>
      <c r="J3" s="40" t="s">
        <v>12</v>
      </c>
    </row>
    <row r="4" spans="1:10" ht="18.75">
      <c r="A4" s="146">
        <v>1</v>
      </c>
      <c r="B4" s="147" t="s">
        <v>138</v>
      </c>
      <c r="C4" s="147">
        <v>1</v>
      </c>
      <c r="D4" s="147">
        <v>11</v>
      </c>
      <c r="E4" s="147">
        <v>1101</v>
      </c>
      <c r="F4" s="148" t="s">
        <v>139</v>
      </c>
      <c r="G4" s="147">
        <v>86.07</v>
      </c>
      <c r="H4" s="147">
        <v>4720</v>
      </c>
      <c r="I4" s="153">
        <v>4443</v>
      </c>
      <c r="J4" s="153" t="s">
        <v>140</v>
      </c>
    </row>
    <row r="5" spans="1:10" ht="18.75">
      <c r="A5" s="146">
        <v>2</v>
      </c>
      <c r="B5" s="147" t="s">
        <v>138</v>
      </c>
      <c r="C5" s="147">
        <v>2</v>
      </c>
      <c r="D5" s="147">
        <v>11</v>
      </c>
      <c r="E5" s="147">
        <v>1101</v>
      </c>
      <c r="F5" s="148" t="s">
        <v>139</v>
      </c>
      <c r="G5" s="147">
        <v>79.29</v>
      </c>
      <c r="H5" s="147">
        <v>4720</v>
      </c>
      <c r="I5" s="153">
        <v>4443</v>
      </c>
      <c r="J5" s="153" t="s">
        <v>140</v>
      </c>
    </row>
    <row r="6" spans="1:10" ht="18.75">
      <c r="A6" s="146">
        <v>3</v>
      </c>
      <c r="B6" s="147" t="s">
        <v>138</v>
      </c>
      <c r="C6" s="147">
        <v>2</v>
      </c>
      <c r="D6" s="147">
        <v>11</v>
      </c>
      <c r="E6" s="147">
        <v>1102</v>
      </c>
      <c r="F6" s="148" t="s">
        <v>139</v>
      </c>
      <c r="G6" s="147">
        <v>76.42</v>
      </c>
      <c r="H6" s="147">
        <v>4720</v>
      </c>
      <c r="I6" s="153">
        <v>4443</v>
      </c>
      <c r="J6" s="153" t="s">
        <v>140</v>
      </c>
    </row>
    <row r="7" spans="1:10" ht="18.75">
      <c r="A7" s="146">
        <v>4</v>
      </c>
      <c r="B7" s="147" t="s">
        <v>138</v>
      </c>
      <c r="C7" s="147">
        <v>3</v>
      </c>
      <c r="D7" s="147">
        <v>11</v>
      </c>
      <c r="E7" s="147">
        <v>1101</v>
      </c>
      <c r="F7" s="148" t="s">
        <v>139</v>
      </c>
      <c r="G7" s="147">
        <v>78.89</v>
      </c>
      <c r="H7" s="147">
        <v>4720</v>
      </c>
      <c r="I7" s="153">
        <v>4443</v>
      </c>
      <c r="J7" s="153" t="s">
        <v>140</v>
      </c>
    </row>
    <row r="8" spans="1:10" ht="18.75">
      <c r="A8" s="146">
        <v>5</v>
      </c>
      <c r="B8" s="147" t="s">
        <v>138</v>
      </c>
      <c r="C8" s="147">
        <v>3</v>
      </c>
      <c r="D8" s="147">
        <v>11</v>
      </c>
      <c r="E8" s="147">
        <v>1102</v>
      </c>
      <c r="F8" s="148" t="s">
        <v>139</v>
      </c>
      <c r="G8" s="147">
        <v>75.45</v>
      </c>
      <c r="H8" s="147">
        <v>4720</v>
      </c>
      <c r="I8" s="153">
        <v>4443</v>
      </c>
      <c r="J8" s="153" t="s">
        <v>140</v>
      </c>
    </row>
    <row r="9" spans="1:10" ht="18.75">
      <c r="A9" s="146">
        <v>6</v>
      </c>
      <c r="B9" s="147" t="s">
        <v>141</v>
      </c>
      <c r="C9" s="147">
        <v>2</v>
      </c>
      <c r="D9" s="147">
        <v>2</v>
      </c>
      <c r="E9" s="147">
        <v>201</v>
      </c>
      <c r="F9" s="148" t="s">
        <v>139</v>
      </c>
      <c r="G9" s="147">
        <v>94.48</v>
      </c>
      <c r="H9" s="147">
        <v>3750</v>
      </c>
      <c r="I9" s="153">
        <v>3450</v>
      </c>
      <c r="J9" s="153"/>
    </row>
    <row r="10" spans="1:10" ht="18.75">
      <c r="A10" s="146">
        <v>7</v>
      </c>
      <c r="B10" s="147" t="s">
        <v>141</v>
      </c>
      <c r="C10" s="147">
        <v>2</v>
      </c>
      <c r="D10" s="147">
        <v>6</v>
      </c>
      <c r="E10" s="147">
        <v>601</v>
      </c>
      <c r="F10" s="148" t="s">
        <v>139</v>
      </c>
      <c r="G10" s="147">
        <v>95.5</v>
      </c>
      <c r="H10" s="147">
        <v>4600</v>
      </c>
      <c r="I10" s="153">
        <v>4232</v>
      </c>
      <c r="J10" s="153" t="s">
        <v>140</v>
      </c>
    </row>
    <row r="11" spans="1:10" ht="18.75">
      <c r="A11" s="146">
        <v>8</v>
      </c>
      <c r="B11" s="147" t="s">
        <v>141</v>
      </c>
      <c r="C11" s="147">
        <v>2</v>
      </c>
      <c r="D11" s="147">
        <v>5</v>
      </c>
      <c r="E11" s="147">
        <v>502</v>
      </c>
      <c r="F11" s="148" t="s">
        <v>139</v>
      </c>
      <c r="G11" s="147">
        <v>94.48</v>
      </c>
      <c r="H11" s="147">
        <v>4435</v>
      </c>
      <c r="I11" s="153">
        <v>4080</v>
      </c>
      <c r="J11" s="153" t="s">
        <v>142</v>
      </c>
    </row>
    <row r="12" spans="1:10" ht="18.75">
      <c r="A12" s="146">
        <v>9</v>
      </c>
      <c r="B12" s="149" t="s">
        <v>141</v>
      </c>
      <c r="C12" s="149">
        <v>3</v>
      </c>
      <c r="D12" s="149">
        <v>2</v>
      </c>
      <c r="E12" s="149">
        <v>201</v>
      </c>
      <c r="F12" s="148" t="s">
        <v>139</v>
      </c>
      <c r="G12" s="149">
        <v>84.38</v>
      </c>
      <c r="H12" s="149">
        <v>3750</v>
      </c>
      <c r="I12" s="154">
        <v>3450</v>
      </c>
      <c r="J12" s="154"/>
    </row>
    <row r="13" spans="1:10" ht="18.75">
      <c r="A13" s="146">
        <v>10</v>
      </c>
      <c r="B13" s="150" t="s">
        <v>141</v>
      </c>
      <c r="C13" s="151">
        <v>3</v>
      </c>
      <c r="D13" s="151">
        <v>5</v>
      </c>
      <c r="E13" s="151">
        <v>501</v>
      </c>
      <c r="F13" s="148" t="s">
        <v>139</v>
      </c>
      <c r="G13" s="151">
        <v>84.38</v>
      </c>
      <c r="H13" s="151">
        <v>4435</v>
      </c>
      <c r="I13" s="151">
        <v>4080</v>
      </c>
      <c r="J13" s="155" t="s">
        <v>142</v>
      </c>
    </row>
    <row r="14" spans="1:10" ht="18.75">
      <c r="A14" s="146">
        <v>11</v>
      </c>
      <c r="B14" s="150" t="s">
        <v>141</v>
      </c>
      <c r="C14" s="151">
        <v>3</v>
      </c>
      <c r="D14" s="151">
        <v>6</v>
      </c>
      <c r="E14" s="151">
        <v>601</v>
      </c>
      <c r="F14" s="148" t="s">
        <v>139</v>
      </c>
      <c r="G14" s="151">
        <v>84.38</v>
      </c>
      <c r="H14" s="151">
        <v>4600</v>
      </c>
      <c r="I14" s="151">
        <v>4232</v>
      </c>
      <c r="J14" s="153" t="s">
        <v>140</v>
      </c>
    </row>
    <row r="15" spans="1:10" ht="18.75">
      <c r="A15" s="146">
        <v>12</v>
      </c>
      <c r="B15" s="150" t="s">
        <v>141</v>
      </c>
      <c r="C15" s="151">
        <v>3</v>
      </c>
      <c r="D15" s="151">
        <v>2</v>
      </c>
      <c r="E15" s="151">
        <v>202</v>
      </c>
      <c r="F15" s="148" t="s">
        <v>139</v>
      </c>
      <c r="G15" s="151">
        <v>84.39</v>
      </c>
      <c r="H15" s="151">
        <v>3750</v>
      </c>
      <c r="I15" s="151">
        <v>3450</v>
      </c>
      <c r="J15" s="155"/>
    </row>
    <row r="16" spans="1:10" ht="18.75">
      <c r="A16" s="146">
        <v>13</v>
      </c>
      <c r="B16" s="150" t="s">
        <v>141</v>
      </c>
      <c r="C16" s="151">
        <v>3</v>
      </c>
      <c r="D16" s="151">
        <v>5</v>
      </c>
      <c r="E16" s="151">
        <v>502</v>
      </c>
      <c r="F16" s="148" t="s">
        <v>139</v>
      </c>
      <c r="G16" s="151">
        <v>84.39</v>
      </c>
      <c r="H16" s="151">
        <v>3880</v>
      </c>
      <c r="I16" s="151">
        <v>3570</v>
      </c>
      <c r="J16" s="155"/>
    </row>
    <row r="17" spans="1:10" ht="18.75">
      <c r="A17" s="146">
        <v>14</v>
      </c>
      <c r="B17" s="150" t="s">
        <v>141</v>
      </c>
      <c r="C17" s="151">
        <v>3</v>
      </c>
      <c r="D17" s="151">
        <v>6</v>
      </c>
      <c r="E17" s="151">
        <v>602</v>
      </c>
      <c r="F17" s="148" t="s">
        <v>139</v>
      </c>
      <c r="G17" s="151">
        <v>84.39</v>
      </c>
      <c r="H17" s="151">
        <v>4600</v>
      </c>
      <c r="I17" s="151">
        <v>4232</v>
      </c>
      <c r="J17" s="153" t="s">
        <v>140</v>
      </c>
    </row>
    <row r="18" spans="1:10" ht="18.75">
      <c r="A18" s="146">
        <v>15</v>
      </c>
      <c r="B18" s="150" t="s">
        <v>141</v>
      </c>
      <c r="C18" s="151">
        <v>5</v>
      </c>
      <c r="D18" s="151">
        <v>5</v>
      </c>
      <c r="E18" s="151">
        <v>501</v>
      </c>
      <c r="F18" s="148" t="s">
        <v>139</v>
      </c>
      <c r="G18" s="151">
        <v>79.38</v>
      </c>
      <c r="H18" s="151">
        <v>3880</v>
      </c>
      <c r="I18" s="151">
        <v>3570</v>
      </c>
      <c r="J18" s="155"/>
    </row>
    <row r="19" spans="1:10" ht="18.75">
      <c r="A19" s="146">
        <v>16</v>
      </c>
      <c r="B19" s="150" t="s">
        <v>141</v>
      </c>
      <c r="C19" s="151">
        <v>5</v>
      </c>
      <c r="D19" s="151">
        <v>6</v>
      </c>
      <c r="E19" s="151">
        <v>601</v>
      </c>
      <c r="F19" s="148" t="s">
        <v>139</v>
      </c>
      <c r="G19" s="151">
        <v>79.38</v>
      </c>
      <c r="H19" s="151">
        <v>4600</v>
      </c>
      <c r="I19" s="151">
        <v>4232</v>
      </c>
      <c r="J19" s="153" t="s">
        <v>140</v>
      </c>
    </row>
    <row r="20" spans="1:10" ht="18.75">
      <c r="A20" s="146">
        <v>17</v>
      </c>
      <c r="B20" s="150" t="s">
        <v>141</v>
      </c>
      <c r="C20" s="151">
        <v>5</v>
      </c>
      <c r="D20" s="151">
        <v>5</v>
      </c>
      <c r="E20" s="151">
        <v>502</v>
      </c>
      <c r="F20" s="148" t="s">
        <v>139</v>
      </c>
      <c r="G20" s="151">
        <v>85.45</v>
      </c>
      <c r="H20" s="151">
        <v>3880</v>
      </c>
      <c r="I20" s="151">
        <v>3570</v>
      </c>
      <c r="J20" s="155"/>
    </row>
    <row r="21" spans="1:10" ht="18.75">
      <c r="A21" s="146">
        <v>18</v>
      </c>
      <c r="B21" s="150" t="s">
        <v>141</v>
      </c>
      <c r="C21" s="151">
        <v>5</v>
      </c>
      <c r="D21" s="151">
        <v>6</v>
      </c>
      <c r="E21" s="151">
        <v>602</v>
      </c>
      <c r="F21" s="148" t="s">
        <v>139</v>
      </c>
      <c r="G21" s="151">
        <v>85.45</v>
      </c>
      <c r="H21" s="151">
        <v>4600</v>
      </c>
      <c r="I21" s="151">
        <v>4232</v>
      </c>
      <c r="J21" s="153" t="s">
        <v>140</v>
      </c>
    </row>
  </sheetData>
  <sheetProtection/>
  <mergeCells count="3">
    <mergeCell ref="A1:J1"/>
    <mergeCell ref="A2:C2"/>
    <mergeCell ref="H2:J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1"/>
  <sheetViews>
    <sheetView zoomScaleSheetLayoutView="100" workbookViewId="0" topLeftCell="A139">
      <selection activeCell="E10" sqref="E10"/>
    </sheetView>
  </sheetViews>
  <sheetFormatPr defaultColWidth="9.00390625" defaultRowHeight="14.25"/>
  <cols>
    <col min="11" max="11" width="26.50390625" style="0" customWidth="1"/>
  </cols>
  <sheetData>
    <row r="1" spans="1:11" ht="18.75">
      <c r="A1" s="129" t="s">
        <v>143</v>
      </c>
      <c r="B1" s="129"/>
      <c r="C1" s="129"/>
      <c r="D1" s="129"/>
      <c r="E1" s="129"/>
      <c r="F1" s="129"/>
      <c r="G1" s="129"/>
      <c r="H1" s="129"/>
      <c r="I1" s="136"/>
      <c r="J1" s="129"/>
      <c r="K1" s="129"/>
    </row>
    <row r="2" spans="1:11" ht="14.25">
      <c r="A2" s="130" t="s">
        <v>144</v>
      </c>
      <c r="B2" s="2"/>
      <c r="C2" s="2"/>
      <c r="D2" s="2"/>
      <c r="E2" s="2"/>
      <c r="F2" s="2"/>
      <c r="G2" s="2"/>
      <c r="H2" s="2"/>
      <c r="I2" s="137"/>
      <c r="J2" s="2"/>
      <c r="K2" s="2"/>
    </row>
    <row r="3" spans="1:11" ht="67.5">
      <c r="A3" s="131"/>
      <c r="B3" s="3" t="s">
        <v>145</v>
      </c>
      <c r="C3" s="3" t="s">
        <v>146</v>
      </c>
      <c r="D3" s="3" t="s">
        <v>68</v>
      </c>
      <c r="E3" s="3" t="s">
        <v>147</v>
      </c>
      <c r="F3" s="3" t="s">
        <v>7</v>
      </c>
      <c r="G3" s="3" t="s">
        <v>148</v>
      </c>
      <c r="H3" s="3" t="s">
        <v>149</v>
      </c>
      <c r="I3" s="138" t="s">
        <v>10</v>
      </c>
      <c r="J3" s="7" t="s">
        <v>11</v>
      </c>
      <c r="K3" s="3" t="s">
        <v>150</v>
      </c>
    </row>
    <row r="4" spans="1:11" ht="14.25">
      <c r="A4" s="132" t="s">
        <v>151</v>
      </c>
      <c r="B4" s="3">
        <v>1</v>
      </c>
      <c r="C4" s="22" t="s">
        <v>152</v>
      </c>
      <c r="D4" s="22">
        <v>1</v>
      </c>
      <c r="E4" s="22">
        <v>3</v>
      </c>
      <c r="F4" s="22" t="s">
        <v>153</v>
      </c>
      <c r="G4" s="22" t="s">
        <v>78</v>
      </c>
      <c r="H4" s="22">
        <v>89.2</v>
      </c>
      <c r="I4" s="139">
        <v>3968</v>
      </c>
      <c r="J4" s="133">
        <v>3558</v>
      </c>
      <c r="K4" s="22"/>
    </row>
    <row r="5" spans="1:11" ht="14.25">
      <c r="A5" s="132"/>
      <c r="B5" s="3">
        <v>2</v>
      </c>
      <c r="C5" s="22" t="s">
        <v>154</v>
      </c>
      <c r="D5" s="22">
        <v>1</v>
      </c>
      <c r="E5" s="22">
        <v>2</v>
      </c>
      <c r="F5" s="22" t="s">
        <v>155</v>
      </c>
      <c r="G5" s="22" t="s">
        <v>156</v>
      </c>
      <c r="H5" s="22">
        <v>99.09</v>
      </c>
      <c r="I5" s="139">
        <v>3868</v>
      </c>
      <c r="J5" s="133">
        <v>3558</v>
      </c>
      <c r="K5" s="22"/>
    </row>
    <row r="6" spans="1:11" ht="14.25">
      <c r="A6" s="132"/>
      <c r="B6" s="3">
        <v>3</v>
      </c>
      <c r="C6" s="22" t="s">
        <v>157</v>
      </c>
      <c r="D6" s="22">
        <v>7</v>
      </c>
      <c r="E6" s="22">
        <v>2</v>
      </c>
      <c r="F6" s="22" t="s">
        <v>158</v>
      </c>
      <c r="G6" s="22" t="s">
        <v>159</v>
      </c>
      <c r="H6" s="22">
        <v>79.34</v>
      </c>
      <c r="I6" s="139">
        <v>3868</v>
      </c>
      <c r="J6" s="133">
        <v>3558</v>
      </c>
      <c r="K6" s="22"/>
    </row>
    <row r="7" spans="1:11" ht="14.25">
      <c r="A7" s="132"/>
      <c r="B7" s="3">
        <v>4</v>
      </c>
      <c r="C7" s="22" t="s">
        <v>160</v>
      </c>
      <c r="D7" s="22">
        <v>7</v>
      </c>
      <c r="E7" s="22">
        <v>2</v>
      </c>
      <c r="F7" s="22" t="s">
        <v>158</v>
      </c>
      <c r="G7" s="22" t="s">
        <v>159</v>
      </c>
      <c r="H7" s="22">
        <v>73.18</v>
      </c>
      <c r="I7" s="139">
        <v>3868</v>
      </c>
      <c r="J7" s="133">
        <v>3558</v>
      </c>
      <c r="K7" s="22"/>
    </row>
    <row r="8" spans="1:11" ht="14.25">
      <c r="A8" s="132"/>
      <c r="B8" s="3">
        <v>5</v>
      </c>
      <c r="C8" s="22" t="s">
        <v>161</v>
      </c>
      <c r="D8" s="22">
        <v>1</v>
      </c>
      <c r="E8" s="22">
        <v>5</v>
      </c>
      <c r="F8" s="22" t="s">
        <v>162</v>
      </c>
      <c r="G8" s="22" t="s">
        <v>27</v>
      </c>
      <c r="H8" s="22">
        <v>63.89</v>
      </c>
      <c r="I8" s="139">
        <v>3918</v>
      </c>
      <c r="J8" s="133">
        <v>3608</v>
      </c>
      <c r="K8" s="22"/>
    </row>
    <row r="9" spans="1:11" ht="14.25">
      <c r="A9" s="132"/>
      <c r="B9" s="3">
        <v>6</v>
      </c>
      <c r="C9" s="22" t="s">
        <v>163</v>
      </c>
      <c r="D9" s="22">
        <v>1</v>
      </c>
      <c r="E9" s="22">
        <v>5</v>
      </c>
      <c r="F9" s="22" t="s">
        <v>162</v>
      </c>
      <c r="G9" s="22" t="s">
        <v>27</v>
      </c>
      <c r="H9" s="22">
        <v>63.86</v>
      </c>
      <c r="I9" s="139">
        <v>3918</v>
      </c>
      <c r="J9" s="133">
        <v>3608</v>
      </c>
      <c r="K9" s="3"/>
    </row>
    <row r="10" spans="1:11" ht="14.25">
      <c r="A10" s="132"/>
      <c r="B10" s="3">
        <v>7</v>
      </c>
      <c r="C10" s="22" t="s">
        <v>163</v>
      </c>
      <c r="D10" s="22">
        <v>2</v>
      </c>
      <c r="E10" s="22">
        <v>5</v>
      </c>
      <c r="F10" s="22" t="s">
        <v>164</v>
      </c>
      <c r="G10" s="22" t="s">
        <v>27</v>
      </c>
      <c r="H10" s="22">
        <v>63.86</v>
      </c>
      <c r="I10" s="139">
        <v>3918</v>
      </c>
      <c r="J10" s="133">
        <v>3608</v>
      </c>
      <c r="K10" s="3"/>
    </row>
    <row r="11" spans="1:11" ht="14.25">
      <c r="A11" s="132"/>
      <c r="B11" s="3">
        <v>8</v>
      </c>
      <c r="C11" s="22" t="s">
        <v>163</v>
      </c>
      <c r="D11" s="22">
        <v>5</v>
      </c>
      <c r="E11" s="22">
        <v>2</v>
      </c>
      <c r="F11" s="22" t="s">
        <v>165</v>
      </c>
      <c r="G11" s="22" t="s">
        <v>159</v>
      </c>
      <c r="H11" s="22">
        <v>70.91</v>
      </c>
      <c r="I11" s="139">
        <v>3868</v>
      </c>
      <c r="J11" s="133">
        <v>3558</v>
      </c>
      <c r="K11" s="3"/>
    </row>
    <row r="12" spans="1:11" ht="14.25">
      <c r="A12" s="132"/>
      <c r="B12" s="3">
        <v>9</v>
      </c>
      <c r="C12" s="22" t="s">
        <v>166</v>
      </c>
      <c r="D12" s="22">
        <v>5</v>
      </c>
      <c r="E12" s="22">
        <v>2</v>
      </c>
      <c r="F12" s="22" t="s">
        <v>165</v>
      </c>
      <c r="G12" s="22" t="s">
        <v>159</v>
      </c>
      <c r="H12" s="22">
        <v>74.09</v>
      </c>
      <c r="I12" s="139">
        <v>3868</v>
      </c>
      <c r="J12" s="133">
        <v>3558</v>
      </c>
      <c r="K12" s="3"/>
    </row>
    <row r="13" spans="1:11" ht="14.25">
      <c r="A13" s="132"/>
      <c r="B13" s="3">
        <v>10</v>
      </c>
      <c r="C13" s="22" t="s">
        <v>167</v>
      </c>
      <c r="D13" s="22">
        <v>1</v>
      </c>
      <c r="E13" s="22">
        <v>5</v>
      </c>
      <c r="F13" s="22" t="s">
        <v>168</v>
      </c>
      <c r="G13" s="22" t="s">
        <v>159</v>
      </c>
      <c r="H13" s="22">
        <v>73.64</v>
      </c>
      <c r="I13" s="139">
        <v>3918</v>
      </c>
      <c r="J13" s="133">
        <v>3658</v>
      </c>
      <c r="K13" s="3"/>
    </row>
    <row r="14" spans="1:11" ht="14.25">
      <c r="A14" s="132"/>
      <c r="B14" s="3">
        <v>11</v>
      </c>
      <c r="C14" s="22" t="s">
        <v>167</v>
      </c>
      <c r="D14" s="22">
        <v>1</v>
      </c>
      <c r="E14" s="22">
        <v>4</v>
      </c>
      <c r="F14" s="22" t="s">
        <v>169</v>
      </c>
      <c r="G14" s="22" t="s">
        <v>159</v>
      </c>
      <c r="H14" s="22">
        <v>73.64</v>
      </c>
      <c r="I14" s="139">
        <v>3968</v>
      </c>
      <c r="J14" s="133">
        <v>3708</v>
      </c>
      <c r="K14" s="3"/>
    </row>
    <row r="15" spans="1:11" ht="14.25">
      <c r="A15" s="132" t="s">
        <v>151</v>
      </c>
      <c r="B15" s="3">
        <v>12</v>
      </c>
      <c r="C15" s="22" t="s">
        <v>167</v>
      </c>
      <c r="D15" s="22">
        <v>1</v>
      </c>
      <c r="E15" s="22">
        <v>2</v>
      </c>
      <c r="F15" s="22" t="s">
        <v>170</v>
      </c>
      <c r="G15" s="22" t="s">
        <v>159</v>
      </c>
      <c r="H15" s="22">
        <v>69.46</v>
      </c>
      <c r="I15" s="139">
        <v>3868</v>
      </c>
      <c r="J15" s="133">
        <v>3608</v>
      </c>
      <c r="K15" s="3"/>
    </row>
    <row r="16" spans="1:11" ht="14.25">
      <c r="A16" s="132"/>
      <c r="B16" s="3">
        <v>13</v>
      </c>
      <c r="C16" s="22" t="s">
        <v>167</v>
      </c>
      <c r="D16" s="22">
        <v>2</v>
      </c>
      <c r="E16" s="22">
        <v>2</v>
      </c>
      <c r="F16" s="22" t="s">
        <v>171</v>
      </c>
      <c r="G16" s="22" t="s">
        <v>159</v>
      </c>
      <c r="H16" s="22">
        <v>69.29</v>
      </c>
      <c r="I16" s="139">
        <v>3868</v>
      </c>
      <c r="J16" s="133">
        <v>3608</v>
      </c>
      <c r="K16" s="3"/>
    </row>
    <row r="17" spans="1:11" ht="14.25">
      <c r="A17" s="132"/>
      <c r="B17" s="3">
        <v>14</v>
      </c>
      <c r="C17" s="22" t="s">
        <v>172</v>
      </c>
      <c r="D17" s="22">
        <v>1</v>
      </c>
      <c r="E17" s="22">
        <v>5</v>
      </c>
      <c r="F17" s="22" t="s">
        <v>168</v>
      </c>
      <c r="G17" s="22" t="s">
        <v>159</v>
      </c>
      <c r="H17" s="22">
        <v>76.69</v>
      </c>
      <c r="I17" s="139">
        <v>3918</v>
      </c>
      <c r="J17" s="133">
        <v>3658</v>
      </c>
      <c r="K17" s="3"/>
    </row>
    <row r="18" spans="1:11" ht="14.25">
      <c r="A18" s="132"/>
      <c r="B18" s="3">
        <v>15</v>
      </c>
      <c r="C18" s="22" t="s">
        <v>172</v>
      </c>
      <c r="D18" s="22">
        <v>1</v>
      </c>
      <c r="E18" s="22">
        <v>5</v>
      </c>
      <c r="F18" s="22" t="s">
        <v>162</v>
      </c>
      <c r="G18" s="22" t="s">
        <v>159</v>
      </c>
      <c r="H18" s="22">
        <v>72.07</v>
      </c>
      <c r="I18" s="139">
        <v>3918</v>
      </c>
      <c r="J18" s="133">
        <v>3658</v>
      </c>
      <c r="K18" s="3"/>
    </row>
    <row r="19" spans="1:11" ht="14.25">
      <c r="A19" s="132"/>
      <c r="B19" s="3">
        <v>16</v>
      </c>
      <c r="C19" s="22" t="s">
        <v>172</v>
      </c>
      <c r="D19" s="22">
        <v>5</v>
      </c>
      <c r="E19" s="22">
        <v>2</v>
      </c>
      <c r="F19" s="22" t="s">
        <v>173</v>
      </c>
      <c r="G19" s="22" t="s">
        <v>159</v>
      </c>
      <c r="H19" s="22">
        <v>71.97</v>
      </c>
      <c r="I19" s="139">
        <v>3868</v>
      </c>
      <c r="J19" s="133">
        <v>3608</v>
      </c>
      <c r="K19" s="3"/>
    </row>
    <row r="20" spans="1:11" ht="14.25">
      <c r="A20" s="132"/>
      <c r="B20" s="3">
        <v>17</v>
      </c>
      <c r="C20" s="22" t="s">
        <v>161</v>
      </c>
      <c r="D20" s="22">
        <v>1</v>
      </c>
      <c r="E20" s="22">
        <v>6</v>
      </c>
      <c r="F20" s="22" t="s">
        <v>174</v>
      </c>
      <c r="G20" s="22" t="s">
        <v>27</v>
      </c>
      <c r="H20" s="22">
        <v>63.89</v>
      </c>
      <c r="I20" s="140">
        <v>4628</v>
      </c>
      <c r="J20" s="133">
        <v>4408</v>
      </c>
      <c r="K20" s="22" t="s">
        <v>175</v>
      </c>
    </row>
    <row r="21" spans="1:11" ht="14.25">
      <c r="A21" s="132"/>
      <c r="B21" s="3">
        <v>18</v>
      </c>
      <c r="C21" s="22" t="s">
        <v>161</v>
      </c>
      <c r="D21" s="22">
        <v>2</v>
      </c>
      <c r="E21" s="22">
        <v>6</v>
      </c>
      <c r="F21" s="22" t="s">
        <v>176</v>
      </c>
      <c r="G21" s="22" t="s">
        <v>27</v>
      </c>
      <c r="H21" s="22">
        <v>64.01</v>
      </c>
      <c r="I21" s="140">
        <v>4628</v>
      </c>
      <c r="J21" s="133">
        <v>4408</v>
      </c>
      <c r="K21" s="22" t="s">
        <v>177</v>
      </c>
    </row>
    <row r="22" spans="1:11" ht="14.25">
      <c r="A22" s="132"/>
      <c r="B22" s="3">
        <v>19</v>
      </c>
      <c r="C22" s="22" t="s">
        <v>163</v>
      </c>
      <c r="D22" s="22">
        <v>1</v>
      </c>
      <c r="E22" s="22">
        <v>6</v>
      </c>
      <c r="F22" s="22" t="s">
        <v>174</v>
      </c>
      <c r="G22" s="22" t="s">
        <v>27</v>
      </c>
      <c r="H22" s="22">
        <v>63.86</v>
      </c>
      <c r="I22" s="140">
        <v>4628</v>
      </c>
      <c r="J22" s="133">
        <v>4408</v>
      </c>
      <c r="K22" s="22" t="s">
        <v>178</v>
      </c>
    </row>
    <row r="23" spans="1:11" ht="14.25">
      <c r="A23" s="132"/>
      <c r="B23" s="3">
        <v>20</v>
      </c>
      <c r="C23" s="22" t="s">
        <v>163</v>
      </c>
      <c r="D23" s="22">
        <v>2</v>
      </c>
      <c r="E23" s="22">
        <v>6</v>
      </c>
      <c r="F23" s="22" t="s">
        <v>179</v>
      </c>
      <c r="G23" s="22" t="s">
        <v>27</v>
      </c>
      <c r="H23" s="22">
        <v>63.86</v>
      </c>
      <c r="I23" s="140">
        <v>4628</v>
      </c>
      <c r="J23" s="133">
        <v>4408</v>
      </c>
      <c r="K23" s="22" t="s">
        <v>178</v>
      </c>
    </row>
    <row r="24" spans="1:11" ht="14.25">
      <c r="A24" s="132"/>
      <c r="B24" s="3">
        <v>21</v>
      </c>
      <c r="C24" s="22" t="s">
        <v>163</v>
      </c>
      <c r="D24" s="22">
        <v>2</v>
      </c>
      <c r="E24" s="22">
        <v>6</v>
      </c>
      <c r="F24" s="22" t="s">
        <v>176</v>
      </c>
      <c r="G24" s="22" t="s">
        <v>27</v>
      </c>
      <c r="H24" s="22">
        <v>63.98</v>
      </c>
      <c r="I24" s="140">
        <v>4628</v>
      </c>
      <c r="J24" s="133">
        <v>4408</v>
      </c>
      <c r="K24" s="22" t="s">
        <v>180</v>
      </c>
    </row>
    <row r="25" spans="1:11" ht="14.25">
      <c r="A25" s="132"/>
      <c r="B25" s="3">
        <v>22</v>
      </c>
      <c r="C25" s="22" t="s">
        <v>167</v>
      </c>
      <c r="D25" s="22">
        <v>1</v>
      </c>
      <c r="E25" s="22">
        <v>6</v>
      </c>
      <c r="F25" s="22" t="s">
        <v>174</v>
      </c>
      <c r="G25" s="22" t="s">
        <v>159</v>
      </c>
      <c r="H25" s="22">
        <v>69.46</v>
      </c>
      <c r="I25" s="140">
        <v>4628</v>
      </c>
      <c r="J25" s="133">
        <v>4408</v>
      </c>
      <c r="K25" s="22" t="s">
        <v>181</v>
      </c>
    </row>
    <row r="26" spans="1:11" ht="14.25">
      <c r="A26" s="132"/>
      <c r="B26" s="3">
        <v>23</v>
      </c>
      <c r="C26" s="22" t="s">
        <v>167</v>
      </c>
      <c r="D26" s="22">
        <v>7</v>
      </c>
      <c r="E26" s="22">
        <v>6</v>
      </c>
      <c r="F26" s="22" t="s">
        <v>182</v>
      </c>
      <c r="G26" s="22" t="s">
        <v>159</v>
      </c>
      <c r="H26" s="22">
        <v>67.1</v>
      </c>
      <c r="I26" s="140">
        <v>4628</v>
      </c>
      <c r="J26" s="133">
        <v>4408</v>
      </c>
      <c r="K26" s="22" t="s">
        <v>183</v>
      </c>
    </row>
    <row r="27" spans="1:11" ht="14.25">
      <c r="A27" s="132"/>
      <c r="B27" s="3">
        <v>24</v>
      </c>
      <c r="C27" s="22" t="s">
        <v>172</v>
      </c>
      <c r="D27" s="22">
        <v>1</v>
      </c>
      <c r="E27" s="22">
        <v>6</v>
      </c>
      <c r="F27" s="22" t="s">
        <v>184</v>
      </c>
      <c r="G27" s="22" t="s">
        <v>159</v>
      </c>
      <c r="H27" s="22">
        <v>76.69</v>
      </c>
      <c r="I27" s="140">
        <v>4628</v>
      </c>
      <c r="J27" s="133">
        <v>4408</v>
      </c>
      <c r="K27" s="22" t="s">
        <v>185</v>
      </c>
    </row>
    <row r="28" spans="1:11" ht="14.25">
      <c r="A28" s="132"/>
      <c r="B28" s="3">
        <v>25</v>
      </c>
      <c r="C28" s="22" t="s">
        <v>172</v>
      </c>
      <c r="D28" s="22">
        <v>1</v>
      </c>
      <c r="E28" s="22">
        <v>6</v>
      </c>
      <c r="F28" s="22" t="s">
        <v>174</v>
      </c>
      <c r="G28" s="22" t="s">
        <v>159</v>
      </c>
      <c r="H28" s="22">
        <v>72.07</v>
      </c>
      <c r="I28" s="140">
        <v>4628</v>
      </c>
      <c r="J28" s="133">
        <v>4408</v>
      </c>
      <c r="K28" s="22" t="s">
        <v>186</v>
      </c>
    </row>
    <row r="29" spans="1:11" ht="14.25">
      <c r="A29" s="132"/>
      <c r="B29" s="3">
        <v>26</v>
      </c>
      <c r="C29" s="22" t="s">
        <v>172</v>
      </c>
      <c r="D29" s="22">
        <v>2</v>
      </c>
      <c r="E29" s="22">
        <v>6</v>
      </c>
      <c r="F29" s="22" t="s">
        <v>179</v>
      </c>
      <c r="G29" s="22" t="s">
        <v>159</v>
      </c>
      <c r="H29" s="22">
        <v>72.07</v>
      </c>
      <c r="I29" s="140">
        <v>4628</v>
      </c>
      <c r="J29" s="133">
        <v>4408</v>
      </c>
      <c r="K29" s="22" t="s">
        <v>186</v>
      </c>
    </row>
    <row r="30" spans="1:11" ht="14.25">
      <c r="A30" s="132"/>
      <c r="B30" s="3">
        <v>27</v>
      </c>
      <c r="C30" s="22" t="s">
        <v>172</v>
      </c>
      <c r="D30" s="22">
        <v>2</v>
      </c>
      <c r="E30" s="22">
        <v>6</v>
      </c>
      <c r="F30" s="22" t="s">
        <v>176</v>
      </c>
      <c r="G30" s="22" t="s">
        <v>159</v>
      </c>
      <c r="H30" s="22">
        <v>72.07</v>
      </c>
      <c r="I30" s="140">
        <v>4628</v>
      </c>
      <c r="J30" s="133">
        <v>4408</v>
      </c>
      <c r="K30" s="22" t="s">
        <v>186</v>
      </c>
    </row>
    <row r="31" spans="1:11" ht="14.25">
      <c r="A31" s="132"/>
      <c r="B31" s="3">
        <v>28</v>
      </c>
      <c r="C31" s="22" t="s">
        <v>187</v>
      </c>
      <c r="D31" s="22">
        <v>1</v>
      </c>
      <c r="E31" s="22">
        <v>6</v>
      </c>
      <c r="F31" s="22" t="s">
        <v>184</v>
      </c>
      <c r="G31" s="22" t="s">
        <v>159</v>
      </c>
      <c r="H31" s="22">
        <v>77.23</v>
      </c>
      <c r="I31" s="140">
        <v>4628</v>
      </c>
      <c r="J31" s="133">
        <v>4408</v>
      </c>
      <c r="K31" s="22" t="s">
        <v>188</v>
      </c>
    </row>
    <row r="32" spans="1:11" ht="14.25">
      <c r="A32" s="132"/>
      <c r="B32" s="3">
        <v>29</v>
      </c>
      <c r="C32" s="22" t="s">
        <v>187</v>
      </c>
      <c r="D32" s="22">
        <v>1</v>
      </c>
      <c r="E32" s="22">
        <v>6</v>
      </c>
      <c r="F32" s="22" t="s">
        <v>174</v>
      </c>
      <c r="G32" s="22" t="s">
        <v>159</v>
      </c>
      <c r="H32" s="22">
        <v>80.12</v>
      </c>
      <c r="I32" s="140">
        <v>4628</v>
      </c>
      <c r="J32" s="133">
        <v>4408</v>
      </c>
      <c r="K32" s="22" t="s">
        <v>189</v>
      </c>
    </row>
    <row r="33" spans="1:11" ht="14.25">
      <c r="A33" s="132"/>
      <c r="B33" s="3">
        <v>30</v>
      </c>
      <c r="C33" s="22" t="s">
        <v>187</v>
      </c>
      <c r="D33" s="22">
        <v>2</v>
      </c>
      <c r="E33" s="22">
        <v>6</v>
      </c>
      <c r="F33" s="22" t="s">
        <v>179</v>
      </c>
      <c r="G33" s="22" t="s">
        <v>159</v>
      </c>
      <c r="H33" s="22">
        <v>80.12</v>
      </c>
      <c r="I33" s="140">
        <v>4628</v>
      </c>
      <c r="J33" s="133">
        <v>4408</v>
      </c>
      <c r="K33" s="22" t="s">
        <v>189</v>
      </c>
    </row>
    <row r="34" spans="1:11" ht="14.25">
      <c r="A34" s="132"/>
      <c r="B34" s="3">
        <v>31</v>
      </c>
      <c r="C34" s="22" t="s">
        <v>187</v>
      </c>
      <c r="D34" s="22">
        <v>2</v>
      </c>
      <c r="E34" s="22">
        <v>6</v>
      </c>
      <c r="F34" s="22" t="s">
        <v>176</v>
      </c>
      <c r="G34" s="22" t="s">
        <v>159</v>
      </c>
      <c r="H34" s="22">
        <v>80.12</v>
      </c>
      <c r="I34" s="140">
        <v>4628</v>
      </c>
      <c r="J34" s="133">
        <v>4408</v>
      </c>
      <c r="K34" s="22" t="s">
        <v>189</v>
      </c>
    </row>
    <row r="35" spans="1:11" ht="14.25">
      <c r="A35" s="132"/>
      <c r="B35" s="3">
        <v>32</v>
      </c>
      <c r="C35" s="22" t="s">
        <v>187</v>
      </c>
      <c r="D35" s="22">
        <v>3</v>
      </c>
      <c r="E35" s="22">
        <v>6</v>
      </c>
      <c r="F35" s="22" t="s">
        <v>190</v>
      </c>
      <c r="G35" s="22" t="s">
        <v>159</v>
      </c>
      <c r="H35" s="22">
        <v>80.12</v>
      </c>
      <c r="I35" s="140">
        <v>4628</v>
      </c>
      <c r="J35" s="133">
        <v>4408</v>
      </c>
      <c r="K35" s="22" t="s">
        <v>189</v>
      </c>
    </row>
    <row r="36" spans="1:11" ht="14.25">
      <c r="A36" s="132"/>
      <c r="B36" s="3">
        <v>33</v>
      </c>
      <c r="C36" s="22" t="s">
        <v>187</v>
      </c>
      <c r="D36" s="22">
        <v>3</v>
      </c>
      <c r="E36" s="22">
        <v>6</v>
      </c>
      <c r="F36" s="22" t="s">
        <v>191</v>
      </c>
      <c r="G36" s="22" t="s">
        <v>159</v>
      </c>
      <c r="H36" s="22">
        <v>80.12</v>
      </c>
      <c r="I36" s="140">
        <v>4628</v>
      </c>
      <c r="J36" s="133">
        <v>4408</v>
      </c>
      <c r="K36" s="22" t="s">
        <v>189</v>
      </c>
    </row>
    <row r="37" spans="1:11" ht="14.25">
      <c r="A37" s="132"/>
      <c r="B37" s="3">
        <v>34</v>
      </c>
      <c r="C37" s="22" t="s">
        <v>187</v>
      </c>
      <c r="D37" s="22">
        <v>4</v>
      </c>
      <c r="E37" s="22">
        <v>6</v>
      </c>
      <c r="F37" s="22" t="s">
        <v>192</v>
      </c>
      <c r="G37" s="22" t="s">
        <v>159</v>
      </c>
      <c r="H37" s="22">
        <v>80.12</v>
      </c>
      <c r="I37" s="140">
        <v>4628</v>
      </c>
      <c r="J37" s="133">
        <v>4408</v>
      </c>
      <c r="K37" s="22" t="s">
        <v>189</v>
      </c>
    </row>
    <row r="38" spans="1:11" ht="14.25">
      <c r="A38" s="132"/>
      <c r="B38" s="3">
        <v>35</v>
      </c>
      <c r="C38" s="22" t="s">
        <v>187</v>
      </c>
      <c r="D38" s="22">
        <v>4</v>
      </c>
      <c r="E38" s="22">
        <v>6</v>
      </c>
      <c r="F38" s="22" t="s">
        <v>193</v>
      </c>
      <c r="G38" s="22" t="s">
        <v>159</v>
      </c>
      <c r="H38" s="22">
        <v>77.23</v>
      </c>
      <c r="I38" s="140">
        <v>4628</v>
      </c>
      <c r="J38" s="133">
        <v>4408</v>
      </c>
      <c r="K38" s="22" t="s">
        <v>188</v>
      </c>
    </row>
    <row r="39" spans="1:11" ht="14.25">
      <c r="A39" s="132"/>
      <c r="B39" s="3">
        <v>36</v>
      </c>
      <c r="C39" s="22" t="s">
        <v>194</v>
      </c>
      <c r="D39" s="133">
        <v>1</v>
      </c>
      <c r="E39" s="133">
        <v>5</v>
      </c>
      <c r="F39" s="133">
        <v>1501</v>
      </c>
      <c r="G39" s="133" t="s">
        <v>159</v>
      </c>
      <c r="H39" s="133">
        <v>80.3</v>
      </c>
      <c r="I39" s="139">
        <v>3918</v>
      </c>
      <c r="J39" s="3">
        <v>3828</v>
      </c>
      <c r="K39" s="3"/>
    </row>
    <row r="40" spans="1:11" ht="14.25">
      <c r="A40" s="132"/>
      <c r="B40" s="3">
        <v>37</v>
      </c>
      <c r="C40" s="22" t="s">
        <v>194</v>
      </c>
      <c r="D40" s="133">
        <v>1</v>
      </c>
      <c r="E40" s="133">
        <v>4</v>
      </c>
      <c r="F40" s="133">
        <v>1401</v>
      </c>
      <c r="G40" s="133" t="s">
        <v>159</v>
      </c>
      <c r="H40" s="133">
        <v>80.3</v>
      </c>
      <c r="I40" s="139">
        <v>3968</v>
      </c>
      <c r="J40" s="3">
        <v>3778</v>
      </c>
      <c r="K40" s="3"/>
    </row>
    <row r="41" spans="1:11" ht="14.25">
      <c r="A41" s="132"/>
      <c r="B41" s="3">
        <v>38</v>
      </c>
      <c r="C41" s="22" t="s">
        <v>194</v>
      </c>
      <c r="D41" s="133">
        <v>1</v>
      </c>
      <c r="E41" s="133">
        <v>3</v>
      </c>
      <c r="F41" s="133">
        <v>1301</v>
      </c>
      <c r="G41" s="133" t="s">
        <v>159</v>
      </c>
      <c r="H41" s="133">
        <v>80.3</v>
      </c>
      <c r="I41" s="139">
        <v>3968</v>
      </c>
      <c r="J41" s="3">
        <v>3778</v>
      </c>
      <c r="K41" s="3"/>
    </row>
    <row r="42" spans="1:11" ht="14.25">
      <c r="A42" s="134" t="s">
        <v>151</v>
      </c>
      <c r="B42" s="3">
        <v>39</v>
      </c>
      <c r="C42" s="22" t="s">
        <v>194</v>
      </c>
      <c r="D42" s="133">
        <v>1</v>
      </c>
      <c r="E42" s="133">
        <v>2</v>
      </c>
      <c r="F42" s="133">
        <v>1201</v>
      </c>
      <c r="G42" s="133" t="s">
        <v>159</v>
      </c>
      <c r="H42" s="133">
        <v>80.3</v>
      </c>
      <c r="I42" s="139">
        <v>3868</v>
      </c>
      <c r="J42" s="3">
        <v>3728</v>
      </c>
      <c r="K42" s="3"/>
    </row>
    <row r="43" spans="1:11" ht="14.25">
      <c r="A43" s="135"/>
      <c r="B43" s="3">
        <v>40</v>
      </c>
      <c r="C43" s="22" t="s">
        <v>194</v>
      </c>
      <c r="D43" s="133">
        <v>1</v>
      </c>
      <c r="E43" s="133">
        <v>5</v>
      </c>
      <c r="F43" s="133">
        <v>1502</v>
      </c>
      <c r="G43" s="133" t="s">
        <v>159</v>
      </c>
      <c r="H43" s="133">
        <v>77.54</v>
      </c>
      <c r="I43" s="139">
        <v>3918</v>
      </c>
      <c r="J43" s="3">
        <v>3728</v>
      </c>
      <c r="K43" s="3"/>
    </row>
    <row r="44" spans="1:11" ht="14.25">
      <c r="A44" s="135"/>
      <c r="B44" s="3">
        <v>41</v>
      </c>
      <c r="C44" s="22" t="s">
        <v>194</v>
      </c>
      <c r="D44" s="133">
        <v>1</v>
      </c>
      <c r="E44" s="133">
        <v>4</v>
      </c>
      <c r="F44" s="133">
        <v>1402</v>
      </c>
      <c r="G44" s="133" t="s">
        <v>159</v>
      </c>
      <c r="H44" s="133">
        <v>77.54</v>
      </c>
      <c r="I44" s="139">
        <v>3968</v>
      </c>
      <c r="J44" s="3">
        <v>3778</v>
      </c>
      <c r="K44" s="3"/>
    </row>
    <row r="45" spans="1:11" ht="14.25">
      <c r="A45" s="135"/>
      <c r="B45" s="3">
        <v>42</v>
      </c>
      <c r="C45" s="22" t="s">
        <v>194</v>
      </c>
      <c r="D45" s="133">
        <v>1</v>
      </c>
      <c r="E45" s="133">
        <v>3</v>
      </c>
      <c r="F45" s="133">
        <v>1302</v>
      </c>
      <c r="G45" s="133" t="s">
        <v>159</v>
      </c>
      <c r="H45" s="133">
        <v>77.54</v>
      </c>
      <c r="I45" s="139">
        <v>3968</v>
      </c>
      <c r="J45" s="3">
        <v>3778</v>
      </c>
      <c r="K45" s="3"/>
    </row>
    <row r="46" spans="1:11" ht="14.25">
      <c r="A46" s="135"/>
      <c r="B46" s="3">
        <v>43</v>
      </c>
      <c r="C46" s="22" t="s">
        <v>194</v>
      </c>
      <c r="D46" s="133">
        <v>1</v>
      </c>
      <c r="E46" s="133">
        <v>2</v>
      </c>
      <c r="F46" s="133">
        <v>1202</v>
      </c>
      <c r="G46" s="133" t="s">
        <v>159</v>
      </c>
      <c r="H46" s="133">
        <v>77.54</v>
      </c>
      <c r="I46" s="139">
        <v>3868</v>
      </c>
      <c r="J46" s="3">
        <v>3728</v>
      </c>
      <c r="K46" s="3"/>
    </row>
    <row r="47" spans="1:11" ht="14.25">
      <c r="A47" s="135"/>
      <c r="B47" s="3">
        <v>44</v>
      </c>
      <c r="C47" s="22" t="s">
        <v>194</v>
      </c>
      <c r="D47" s="133">
        <v>2</v>
      </c>
      <c r="E47" s="133">
        <v>5</v>
      </c>
      <c r="F47" s="133">
        <v>2501</v>
      </c>
      <c r="G47" s="133" t="s">
        <v>159</v>
      </c>
      <c r="H47" s="133">
        <v>75.59</v>
      </c>
      <c r="I47" s="139">
        <v>3918</v>
      </c>
      <c r="J47" s="3">
        <v>3728</v>
      </c>
      <c r="K47" s="3"/>
    </row>
    <row r="48" spans="1:11" ht="14.25">
      <c r="A48" s="135"/>
      <c r="B48" s="3">
        <v>45</v>
      </c>
      <c r="C48" s="22" t="s">
        <v>194</v>
      </c>
      <c r="D48" s="133">
        <v>2</v>
      </c>
      <c r="E48" s="133">
        <v>4</v>
      </c>
      <c r="F48" s="133">
        <v>2401</v>
      </c>
      <c r="G48" s="133" t="s">
        <v>159</v>
      </c>
      <c r="H48" s="133">
        <v>75.59</v>
      </c>
      <c r="I48" s="139">
        <v>3968</v>
      </c>
      <c r="J48" s="3">
        <v>3778</v>
      </c>
      <c r="K48" s="3"/>
    </row>
    <row r="49" spans="1:11" ht="14.25">
      <c r="A49" s="135"/>
      <c r="B49" s="3">
        <v>46</v>
      </c>
      <c r="C49" s="22" t="s">
        <v>194</v>
      </c>
      <c r="D49" s="133">
        <v>2</v>
      </c>
      <c r="E49" s="133">
        <v>3</v>
      </c>
      <c r="F49" s="133">
        <v>2301</v>
      </c>
      <c r="G49" s="133" t="s">
        <v>159</v>
      </c>
      <c r="H49" s="133">
        <v>75.59</v>
      </c>
      <c r="I49" s="139">
        <v>3968</v>
      </c>
      <c r="J49" s="3">
        <v>3778</v>
      </c>
      <c r="K49" s="3"/>
    </row>
    <row r="50" spans="1:11" ht="14.25">
      <c r="A50" s="135"/>
      <c r="B50" s="3">
        <v>47</v>
      </c>
      <c r="C50" s="22" t="s">
        <v>194</v>
      </c>
      <c r="D50" s="133">
        <v>2</v>
      </c>
      <c r="E50" s="133">
        <v>2</v>
      </c>
      <c r="F50" s="133">
        <v>2201</v>
      </c>
      <c r="G50" s="133" t="s">
        <v>159</v>
      </c>
      <c r="H50" s="133">
        <v>75.59</v>
      </c>
      <c r="I50" s="139">
        <v>3868</v>
      </c>
      <c r="J50" s="3">
        <v>3728</v>
      </c>
      <c r="K50" s="3"/>
    </row>
    <row r="51" spans="1:11" ht="14.25">
      <c r="A51" s="135"/>
      <c r="B51" s="3">
        <v>48</v>
      </c>
      <c r="C51" s="22" t="s">
        <v>194</v>
      </c>
      <c r="D51" s="133">
        <v>3</v>
      </c>
      <c r="E51" s="133">
        <v>5</v>
      </c>
      <c r="F51" s="133">
        <v>3501</v>
      </c>
      <c r="G51" s="133" t="s">
        <v>159</v>
      </c>
      <c r="H51" s="133">
        <v>75.22</v>
      </c>
      <c r="I51" s="139">
        <v>3918</v>
      </c>
      <c r="J51" s="3">
        <v>3728</v>
      </c>
      <c r="K51" s="3"/>
    </row>
    <row r="52" spans="1:11" ht="14.25">
      <c r="A52" s="135"/>
      <c r="B52" s="3">
        <v>49</v>
      </c>
      <c r="C52" s="22" t="s">
        <v>194</v>
      </c>
      <c r="D52" s="133">
        <v>3</v>
      </c>
      <c r="E52" s="133">
        <v>4</v>
      </c>
      <c r="F52" s="133">
        <v>3401</v>
      </c>
      <c r="G52" s="133" t="s">
        <v>159</v>
      </c>
      <c r="H52" s="133">
        <v>75.22</v>
      </c>
      <c r="I52" s="139">
        <v>3968</v>
      </c>
      <c r="J52" s="3">
        <v>3778</v>
      </c>
      <c r="K52" s="3"/>
    </row>
    <row r="53" spans="1:11" ht="14.25">
      <c r="A53" s="135"/>
      <c r="B53" s="3">
        <v>50</v>
      </c>
      <c r="C53" s="22" t="s">
        <v>194</v>
      </c>
      <c r="D53" s="133">
        <v>3</v>
      </c>
      <c r="E53" s="133">
        <v>3</v>
      </c>
      <c r="F53" s="133">
        <v>3301</v>
      </c>
      <c r="G53" s="133" t="s">
        <v>159</v>
      </c>
      <c r="H53" s="133">
        <v>75.22</v>
      </c>
      <c r="I53" s="139">
        <v>3968</v>
      </c>
      <c r="J53" s="3">
        <v>3778</v>
      </c>
      <c r="K53" s="3"/>
    </row>
    <row r="54" spans="1:11" ht="14.25">
      <c r="A54" s="135"/>
      <c r="B54" s="3">
        <v>51</v>
      </c>
      <c r="C54" s="22" t="s">
        <v>194</v>
      </c>
      <c r="D54" s="133">
        <v>3</v>
      </c>
      <c r="E54" s="133">
        <v>2</v>
      </c>
      <c r="F54" s="133">
        <v>3201</v>
      </c>
      <c r="G54" s="133" t="s">
        <v>159</v>
      </c>
      <c r="H54" s="133">
        <v>75.22</v>
      </c>
      <c r="I54" s="139">
        <v>3868</v>
      </c>
      <c r="J54" s="3">
        <v>3728</v>
      </c>
      <c r="K54" s="3"/>
    </row>
    <row r="55" spans="1:11" ht="14.25">
      <c r="A55" s="135"/>
      <c r="B55" s="3">
        <v>52</v>
      </c>
      <c r="C55" s="22" t="s">
        <v>194</v>
      </c>
      <c r="D55" s="133">
        <v>3</v>
      </c>
      <c r="E55" s="133">
        <v>5</v>
      </c>
      <c r="F55" s="133">
        <v>3502</v>
      </c>
      <c r="G55" s="133" t="s">
        <v>159</v>
      </c>
      <c r="H55" s="133">
        <v>77.54</v>
      </c>
      <c r="I55" s="139">
        <v>3918</v>
      </c>
      <c r="J55" s="3">
        <v>3728</v>
      </c>
      <c r="K55" s="3"/>
    </row>
    <row r="56" spans="1:11" ht="14.25">
      <c r="A56" s="135"/>
      <c r="B56" s="3">
        <v>53</v>
      </c>
      <c r="C56" s="22" t="s">
        <v>194</v>
      </c>
      <c r="D56" s="133">
        <v>3</v>
      </c>
      <c r="E56" s="133">
        <v>2</v>
      </c>
      <c r="F56" s="133">
        <v>3202</v>
      </c>
      <c r="G56" s="133" t="s">
        <v>159</v>
      </c>
      <c r="H56" s="133">
        <v>77.54</v>
      </c>
      <c r="I56" s="139">
        <v>3868</v>
      </c>
      <c r="J56" s="3">
        <v>3728</v>
      </c>
      <c r="K56" s="3"/>
    </row>
    <row r="57" spans="1:11" ht="14.25">
      <c r="A57" s="135"/>
      <c r="B57" s="3">
        <v>54</v>
      </c>
      <c r="C57" s="22" t="s">
        <v>194</v>
      </c>
      <c r="D57" s="133">
        <v>4</v>
      </c>
      <c r="E57" s="133">
        <v>2</v>
      </c>
      <c r="F57" s="133">
        <v>4201</v>
      </c>
      <c r="G57" s="133" t="s">
        <v>159</v>
      </c>
      <c r="H57" s="133">
        <v>77.54</v>
      </c>
      <c r="I57" s="139">
        <v>3868</v>
      </c>
      <c r="J57" s="3">
        <v>3728</v>
      </c>
      <c r="K57" s="3"/>
    </row>
    <row r="58" spans="1:11" ht="14.25">
      <c r="A58" s="135"/>
      <c r="B58" s="3">
        <v>55</v>
      </c>
      <c r="C58" s="22" t="s">
        <v>194</v>
      </c>
      <c r="D58" s="133">
        <v>4</v>
      </c>
      <c r="E58" s="133">
        <v>5</v>
      </c>
      <c r="F58" s="133">
        <v>4502</v>
      </c>
      <c r="G58" s="133" t="s">
        <v>159</v>
      </c>
      <c r="H58" s="133">
        <v>77.54</v>
      </c>
      <c r="I58" s="139">
        <v>3918</v>
      </c>
      <c r="J58" s="3">
        <v>3728</v>
      </c>
      <c r="K58" s="3"/>
    </row>
    <row r="59" spans="1:11" ht="14.25">
      <c r="A59" s="135"/>
      <c r="B59" s="3">
        <v>56</v>
      </c>
      <c r="C59" s="22" t="s">
        <v>194</v>
      </c>
      <c r="D59" s="133">
        <v>4</v>
      </c>
      <c r="E59" s="133">
        <v>2</v>
      </c>
      <c r="F59" s="133">
        <v>4202</v>
      </c>
      <c r="G59" s="133" t="s">
        <v>159</v>
      </c>
      <c r="H59" s="133">
        <v>77.54</v>
      </c>
      <c r="I59" s="139">
        <v>3868</v>
      </c>
      <c r="J59" s="3">
        <v>3728</v>
      </c>
      <c r="K59" s="3"/>
    </row>
    <row r="60" spans="1:11" ht="14.25">
      <c r="A60" s="135"/>
      <c r="B60" s="3">
        <v>57</v>
      </c>
      <c r="C60" s="22" t="s">
        <v>194</v>
      </c>
      <c r="D60" s="133">
        <v>5</v>
      </c>
      <c r="E60" s="133">
        <v>2</v>
      </c>
      <c r="F60" s="133">
        <v>5201</v>
      </c>
      <c r="G60" s="133" t="s">
        <v>159</v>
      </c>
      <c r="H60" s="133">
        <v>73.97</v>
      </c>
      <c r="I60" s="139">
        <v>3868</v>
      </c>
      <c r="J60" s="3">
        <v>3728</v>
      </c>
      <c r="K60" s="3"/>
    </row>
    <row r="61" spans="1:11" ht="14.25">
      <c r="A61" s="135"/>
      <c r="B61" s="3">
        <v>58</v>
      </c>
      <c r="C61" s="133" t="s">
        <v>195</v>
      </c>
      <c r="D61" s="133">
        <v>1</v>
      </c>
      <c r="E61" s="133">
        <v>5</v>
      </c>
      <c r="F61" s="133">
        <v>1501</v>
      </c>
      <c r="G61" s="133" t="s">
        <v>159</v>
      </c>
      <c r="H61" s="133">
        <v>78.78</v>
      </c>
      <c r="I61" s="139">
        <v>3918</v>
      </c>
      <c r="J61" s="3">
        <v>3728</v>
      </c>
      <c r="K61" s="3"/>
    </row>
    <row r="62" spans="1:11" ht="14.25">
      <c r="A62" s="135"/>
      <c r="B62" s="3">
        <v>59</v>
      </c>
      <c r="C62" s="133" t="s">
        <v>195</v>
      </c>
      <c r="D62" s="133">
        <v>1</v>
      </c>
      <c r="E62" s="133">
        <v>5</v>
      </c>
      <c r="F62" s="133">
        <v>1502</v>
      </c>
      <c r="G62" s="133" t="s">
        <v>159</v>
      </c>
      <c r="H62" s="133">
        <v>75.96</v>
      </c>
      <c r="I62" s="139">
        <v>3918</v>
      </c>
      <c r="J62" s="3">
        <v>3728</v>
      </c>
      <c r="K62" s="3"/>
    </row>
    <row r="63" spans="1:11" ht="14.25">
      <c r="A63" s="135"/>
      <c r="B63" s="3">
        <v>60</v>
      </c>
      <c r="C63" s="133" t="s">
        <v>195</v>
      </c>
      <c r="D63" s="133">
        <v>1</v>
      </c>
      <c r="E63" s="133">
        <v>4</v>
      </c>
      <c r="F63" s="133">
        <v>1402</v>
      </c>
      <c r="G63" s="133" t="s">
        <v>159</v>
      </c>
      <c r="H63" s="133">
        <v>75.96</v>
      </c>
      <c r="I63" s="139">
        <v>3968</v>
      </c>
      <c r="J63" s="3">
        <v>3778</v>
      </c>
      <c r="K63" s="3"/>
    </row>
    <row r="64" spans="1:11" ht="14.25">
      <c r="A64" s="135"/>
      <c r="B64" s="3">
        <v>61</v>
      </c>
      <c r="C64" s="133" t="s">
        <v>195</v>
      </c>
      <c r="D64" s="133">
        <v>1</v>
      </c>
      <c r="E64" s="133">
        <v>3</v>
      </c>
      <c r="F64" s="133">
        <v>1302</v>
      </c>
      <c r="G64" s="133" t="s">
        <v>159</v>
      </c>
      <c r="H64" s="133">
        <v>75.96</v>
      </c>
      <c r="I64" s="139">
        <v>3968</v>
      </c>
      <c r="J64" s="3">
        <v>3678</v>
      </c>
      <c r="K64" s="3"/>
    </row>
    <row r="65" spans="1:11" ht="14.25">
      <c r="A65" s="135"/>
      <c r="B65" s="3">
        <v>62</v>
      </c>
      <c r="C65" s="133" t="s">
        <v>195</v>
      </c>
      <c r="D65" s="133">
        <v>1</v>
      </c>
      <c r="E65" s="133">
        <v>2</v>
      </c>
      <c r="F65" s="133">
        <v>1202</v>
      </c>
      <c r="G65" s="133" t="s">
        <v>159</v>
      </c>
      <c r="H65" s="133">
        <v>75.96</v>
      </c>
      <c r="I65" s="139">
        <v>3868</v>
      </c>
      <c r="J65" s="3">
        <v>3628</v>
      </c>
      <c r="K65" s="3"/>
    </row>
    <row r="66" spans="1:11" ht="14.25">
      <c r="A66" s="135"/>
      <c r="B66" s="3">
        <v>63</v>
      </c>
      <c r="C66" s="133" t="s">
        <v>195</v>
      </c>
      <c r="D66" s="133">
        <v>2</v>
      </c>
      <c r="E66" s="133">
        <v>5</v>
      </c>
      <c r="F66" s="133">
        <v>2501</v>
      </c>
      <c r="G66" s="133" t="s">
        <v>159</v>
      </c>
      <c r="H66" s="133">
        <v>75.96</v>
      </c>
      <c r="I66" s="139">
        <v>3918</v>
      </c>
      <c r="J66" s="3">
        <v>3728</v>
      </c>
      <c r="K66" s="3"/>
    </row>
    <row r="67" spans="1:11" ht="14.25">
      <c r="A67" s="135"/>
      <c r="B67" s="3">
        <v>64</v>
      </c>
      <c r="C67" s="133" t="s">
        <v>195</v>
      </c>
      <c r="D67" s="133">
        <v>2</v>
      </c>
      <c r="E67" s="133">
        <v>4</v>
      </c>
      <c r="F67" s="133">
        <v>2401</v>
      </c>
      <c r="G67" s="133" t="s">
        <v>159</v>
      </c>
      <c r="H67" s="133">
        <v>75.96</v>
      </c>
      <c r="I67" s="139">
        <v>3968</v>
      </c>
      <c r="J67" s="3">
        <v>3778</v>
      </c>
      <c r="K67" s="3"/>
    </row>
    <row r="68" spans="1:11" ht="14.25">
      <c r="A68" s="135"/>
      <c r="B68" s="3">
        <v>65</v>
      </c>
      <c r="C68" s="133" t="s">
        <v>195</v>
      </c>
      <c r="D68" s="133">
        <v>2</v>
      </c>
      <c r="E68" s="133">
        <v>3</v>
      </c>
      <c r="F68" s="133">
        <v>2301</v>
      </c>
      <c r="G68" s="133" t="s">
        <v>159</v>
      </c>
      <c r="H68" s="133">
        <v>75.96</v>
      </c>
      <c r="I68" s="139">
        <v>3968</v>
      </c>
      <c r="J68" s="3">
        <v>3678</v>
      </c>
      <c r="K68" s="3"/>
    </row>
    <row r="69" spans="1:11" ht="14.25">
      <c r="A69" s="135"/>
      <c r="B69" s="3">
        <v>66</v>
      </c>
      <c r="C69" s="133" t="s">
        <v>195</v>
      </c>
      <c r="D69" s="133">
        <v>2</v>
      </c>
      <c r="E69" s="133">
        <v>2</v>
      </c>
      <c r="F69" s="133">
        <v>2201</v>
      </c>
      <c r="G69" s="133" t="s">
        <v>159</v>
      </c>
      <c r="H69" s="133">
        <v>75.96</v>
      </c>
      <c r="I69" s="139">
        <v>3868</v>
      </c>
      <c r="J69" s="3">
        <v>3628</v>
      </c>
      <c r="K69" s="3"/>
    </row>
    <row r="70" spans="1:11" ht="14.25">
      <c r="A70" s="141"/>
      <c r="B70" s="3">
        <v>67</v>
      </c>
      <c r="C70" s="133" t="s">
        <v>195</v>
      </c>
      <c r="D70" s="133">
        <v>2</v>
      </c>
      <c r="E70" s="133">
        <v>5</v>
      </c>
      <c r="F70" s="133">
        <v>2502</v>
      </c>
      <c r="G70" s="133" t="s">
        <v>159</v>
      </c>
      <c r="H70" s="133">
        <v>74.44</v>
      </c>
      <c r="I70" s="139">
        <v>3918</v>
      </c>
      <c r="J70" s="3">
        <v>3728</v>
      </c>
      <c r="K70" s="3"/>
    </row>
    <row r="71" spans="1:11" ht="14.25">
      <c r="A71" s="134" t="s">
        <v>151</v>
      </c>
      <c r="B71" s="3">
        <v>68</v>
      </c>
      <c r="C71" s="133" t="s">
        <v>195</v>
      </c>
      <c r="D71" s="133">
        <v>2</v>
      </c>
      <c r="E71" s="133">
        <v>3</v>
      </c>
      <c r="F71" s="133">
        <v>2302</v>
      </c>
      <c r="G71" s="133" t="s">
        <v>159</v>
      </c>
      <c r="H71" s="133">
        <v>74.44</v>
      </c>
      <c r="I71" s="139">
        <v>3968</v>
      </c>
      <c r="J71" s="3">
        <v>3678</v>
      </c>
      <c r="K71" s="3"/>
    </row>
    <row r="72" spans="1:11" ht="14.25">
      <c r="A72" s="135"/>
      <c r="B72" s="3">
        <v>69</v>
      </c>
      <c r="C72" s="133" t="s">
        <v>195</v>
      </c>
      <c r="D72" s="133">
        <v>2</v>
      </c>
      <c r="E72" s="133">
        <v>2</v>
      </c>
      <c r="F72" s="133">
        <v>2202</v>
      </c>
      <c r="G72" s="133" t="s">
        <v>159</v>
      </c>
      <c r="H72" s="133">
        <v>74.44</v>
      </c>
      <c r="I72" s="139">
        <v>3868</v>
      </c>
      <c r="J72" s="3">
        <v>3628</v>
      </c>
      <c r="K72" s="3"/>
    </row>
    <row r="73" spans="1:11" ht="14.25">
      <c r="A73" s="135"/>
      <c r="B73" s="3">
        <v>70</v>
      </c>
      <c r="C73" s="133" t="s">
        <v>195</v>
      </c>
      <c r="D73" s="133">
        <v>4</v>
      </c>
      <c r="E73" s="133">
        <v>5</v>
      </c>
      <c r="F73" s="133">
        <v>4501</v>
      </c>
      <c r="G73" s="133" t="s">
        <v>159</v>
      </c>
      <c r="H73" s="133">
        <v>70.03</v>
      </c>
      <c r="I73" s="139">
        <v>3918</v>
      </c>
      <c r="J73" s="3">
        <v>3728</v>
      </c>
      <c r="K73" s="3"/>
    </row>
    <row r="74" spans="1:11" ht="14.25">
      <c r="A74" s="135"/>
      <c r="B74" s="3">
        <v>71</v>
      </c>
      <c r="C74" s="133" t="s">
        <v>195</v>
      </c>
      <c r="D74" s="133">
        <v>4</v>
      </c>
      <c r="E74" s="133">
        <v>2</v>
      </c>
      <c r="F74" s="133">
        <v>4201</v>
      </c>
      <c r="G74" s="133" t="s">
        <v>159</v>
      </c>
      <c r="H74" s="133">
        <v>70.03</v>
      </c>
      <c r="I74" s="139">
        <v>3868</v>
      </c>
      <c r="J74" s="3">
        <v>3628</v>
      </c>
      <c r="K74" s="3"/>
    </row>
    <row r="75" spans="1:11" ht="14.25">
      <c r="A75" s="135"/>
      <c r="B75" s="3">
        <v>72</v>
      </c>
      <c r="C75" s="133" t="s">
        <v>195</v>
      </c>
      <c r="D75" s="133">
        <v>5</v>
      </c>
      <c r="E75" s="133">
        <v>5</v>
      </c>
      <c r="F75" s="133">
        <v>5501</v>
      </c>
      <c r="G75" s="133" t="s">
        <v>159</v>
      </c>
      <c r="H75" s="133">
        <v>77.5</v>
      </c>
      <c r="I75" s="139">
        <v>3918</v>
      </c>
      <c r="J75" s="3">
        <v>3728</v>
      </c>
      <c r="K75" s="3"/>
    </row>
    <row r="76" spans="1:11" ht="14.25">
      <c r="A76" s="135"/>
      <c r="B76" s="3">
        <v>73</v>
      </c>
      <c r="C76" s="133" t="s">
        <v>195</v>
      </c>
      <c r="D76" s="133">
        <v>5</v>
      </c>
      <c r="E76" s="133">
        <v>2</v>
      </c>
      <c r="F76" s="133">
        <v>5201</v>
      </c>
      <c r="G76" s="133" t="s">
        <v>159</v>
      </c>
      <c r="H76" s="133">
        <v>74</v>
      </c>
      <c r="I76" s="139">
        <v>3868</v>
      </c>
      <c r="J76" s="3">
        <v>3628</v>
      </c>
      <c r="K76" s="3"/>
    </row>
    <row r="77" spans="1:11" ht="14.25">
      <c r="A77" s="135"/>
      <c r="B77" s="3">
        <v>74</v>
      </c>
      <c r="C77" s="133" t="s">
        <v>195</v>
      </c>
      <c r="D77" s="133">
        <v>5</v>
      </c>
      <c r="E77" s="133">
        <v>5</v>
      </c>
      <c r="F77" s="133">
        <v>5502</v>
      </c>
      <c r="G77" s="133" t="s">
        <v>159</v>
      </c>
      <c r="H77" s="133">
        <v>75.96</v>
      </c>
      <c r="I77" s="139">
        <v>3918</v>
      </c>
      <c r="J77" s="3">
        <v>3728</v>
      </c>
      <c r="K77" s="3"/>
    </row>
    <row r="78" spans="1:11" ht="14.25">
      <c r="A78" s="135"/>
      <c r="B78" s="3">
        <v>75</v>
      </c>
      <c r="C78" s="133" t="s">
        <v>195</v>
      </c>
      <c r="D78" s="133">
        <v>6</v>
      </c>
      <c r="E78" s="133">
        <v>5</v>
      </c>
      <c r="F78" s="133">
        <v>6501</v>
      </c>
      <c r="G78" s="133" t="s">
        <v>159</v>
      </c>
      <c r="H78" s="133">
        <v>75.96</v>
      </c>
      <c r="I78" s="139">
        <v>3918</v>
      </c>
      <c r="J78" s="3">
        <v>3728</v>
      </c>
      <c r="K78" s="3"/>
    </row>
    <row r="79" spans="1:11" ht="14.25">
      <c r="A79" s="135"/>
      <c r="B79" s="3">
        <v>76</v>
      </c>
      <c r="C79" s="133" t="s">
        <v>195</v>
      </c>
      <c r="D79" s="133">
        <v>6</v>
      </c>
      <c r="E79" s="133">
        <v>5</v>
      </c>
      <c r="F79" s="133">
        <v>6502</v>
      </c>
      <c r="G79" s="133" t="s">
        <v>159</v>
      </c>
      <c r="H79" s="133">
        <v>80.44</v>
      </c>
      <c r="I79" s="139">
        <v>3918</v>
      </c>
      <c r="J79" s="3">
        <v>3728</v>
      </c>
      <c r="K79" s="3"/>
    </row>
    <row r="80" spans="1:11" ht="14.25">
      <c r="A80" s="135"/>
      <c r="B80" s="3">
        <v>77</v>
      </c>
      <c r="C80" s="133" t="s">
        <v>196</v>
      </c>
      <c r="D80" s="133">
        <v>1</v>
      </c>
      <c r="E80" s="133">
        <v>5</v>
      </c>
      <c r="F80" s="133">
        <v>1501</v>
      </c>
      <c r="G80" s="133" t="s">
        <v>159</v>
      </c>
      <c r="H80" s="133">
        <v>80.15</v>
      </c>
      <c r="I80" s="139">
        <v>3918</v>
      </c>
      <c r="J80" s="3">
        <v>3728</v>
      </c>
      <c r="K80" s="3"/>
    </row>
    <row r="81" spans="1:11" ht="14.25">
      <c r="A81" s="135"/>
      <c r="B81" s="3">
        <v>78</v>
      </c>
      <c r="C81" s="133" t="s">
        <v>196</v>
      </c>
      <c r="D81" s="133">
        <v>1</v>
      </c>
      <c r="E81" s="133">
        <v>4</v>
      </c>
      <c r="F81" s="133">
        <v>1401</v>
      </c>
      <c r="G81" s="133" t="s">
        <v>159</v>
      </c>
      <c r="H81" s="133">
        <v>80.15</v>
      </c>
      <c r="I81" s="139">
        <v>3968</v>
      </c>
      <c r="J81" s="3">
        <v>3778</v>
      </c>
      <c r="K81" s="3"/>
    </row>
    <row r="82" spans="1:11" ht="14.25">
      <c r="A82" s="135"/>
      <c r="B82" s="3">
        <v>79</v>
      </c>
      <c r="C82" s="133" t="s">
        <v>196</v>
      </c>
      <c r="D82" s="133">
        <v>1</v>
      </c>
      <c r="E82" s="133">
        <v>3</v>
      </c>
      <c r="F82" s="133">
        <v>1301</v>
      </c>
      <c r="G82" s="133" t="s">
        <v>159</v>
      </c>
      <c r="H82" s="133">
        <v>80.15</v>
      </c>
      <c r="I82" s="139">
        <v>3968</v>
      </c>
      <c r="J82" s="3">
        <v>3778</v>
      </c>
      <c r="K82" s="3"/>
    </row>
    <row r="83" spans="1:11" ht="14.25">
      <c r="A83" s="135"/>
      <c r="B83" s="3">
        <v>80</v>
      </c>
      <c r="C83" s="133" t="s">
        <v>196</v>
      </c>
      <c r="D83" s="133">
        <v>1</v>
      </c>
      <c r="E83" s="133">
        <v>2</v>
      </c>
      <c r="F83" s="133">
        <v>1201</v>
      </c>
      <c r="G83" s="133" t="s">
        <v>159</v>
      </c>
      <c r="H83" s="133">
        <v>80.15</v>
      </c>
      <c r="I83" s="139">
        <v>3868</v>
      </c>
      <c r="J83" s="3">
        <v>3728</v>
      </c>
      <c r="K83" s="3"/>
    </row>
    <row r="84" spans="1:11" ht="14.25">
      <c r="A84" s="135"/>
      <c r="B84" s="3">
        <v>81</v>
      </c>
      <c r="C84" s="133" t="s">
        <v>196</v>
      </c>
      <c r="D84" s="133">
        <v>1</v>
      </c>
      <c r="E84" s="133">
        <v>4</v>
      </c>
      <c r="F84" s="133">
        <v>1402</v>
      </c>
      <c r="G84" s="133" t="s">
        <v>21</v>
      </c>
      <c r="H84" s="133">
        <v>86.17</v>
      </c>
      <c r="I84" s="139">
        <v>3968</v>
      </c>
      <c r="J84" s="3">
        <v>3778</v>
      </c>
      <c r="K84" s="3"/>
    </row>
    <row r="85" spans="1:11" ht="14.25">
      <c r="A85" s="135"/>
      <c r="B85" s="3">
        <v>82</v>
      </c>
      <c r="C85" s="133" t="s">
        <v>196</v>
      </c>
      <c r="D85" s="133">
        <v>1</v>
      </c>
      <c r="E85" s="133">
        <v>3</v>
      </c>
      <c r="F85" s="133">
        <v>1302</v>
      </c>
      <c r="G85" s="133" t="s">
        <v>21</v>
      </c>
      <c r="H85" s="133">
        <v>86.17</v>
      </c>
      <c r="I85" s="139">
        <v>3968</v>
      </c>
      <c r="J85" s="3">
        <v>3778</v>
      </c>
      <c r="K85" s="3"/>
    </row>
    <row r="86" spans="1:11" ht="14.25">
      <c r="A86" s="135"/>
      <c r="B86" s="3">
        <v>83</v>
      </c>
      <c r="C86" s="133" t="s">
        <v>196</v>
      </c>
      <c r="D86" s="133">
        <v>1</v>
      </c>
      <c r="E86" s="133">
        <v>2</v>
      </c>
      <c r="F86" s="133">
        <v>1202</v>
      </c>
      <c r="G86" s="133" t="s">
        <v>21</v>
      </c>
      <c r="H86" s="133">
        <v>86.17</v>
      </c>
      <c r="I86" s="139">
        <v>3868</v>
      </c>
      <c r="J86" s="3">
        <v>3728</v>
      </c>
      <c r="K86" s="3"/>
    </row>
    <row r="87" spans="1:11" ht="14.25">
      <c r="A87" s="135"/>
      <c r="B87" s="3">
        <v>84</v>
      </c>
      <c r="C87" s="133" t="s">
        <v>196</v>
      </c>
      <c r="D87" s="133">
        <v>2</v>
      </c>
      <c r="E87" s="133">
        <v>4</v>
      </c>
      <c r="F87" s="133">
        <v>2401</v>
      </c>
      <c r="G87" s="133" t="s">
        <v>21</v>
      </c>
      <c r="H87" s="133">
        <v>86.17</v>
      </c>
      <c r="I87" s="139">
        <v>3968</v>
      </c>
      <c r="J87" s="3">
        <v>3778</v>
      </c>
      <c r="K87" s="3"/>
    </row>
    <row r="88" spans="1:11" ht="14.25">
      <c r="A88" s="135"/>
      <c r="B88" s="3">
        <v>85</v>
      </c>
      <c r="C88" s="133" t="s">
        <v>196</v>
      </c>
      <c r="D88" s="133">
        <v>2</v>
      </c>
      <c r="E88" s="133">
        <v>2</v>
      </c>
      <c r="F88" s="133">
        <v>2201</v>
      </c>
      <c r="G88" s="133" t="s">
        <v>21</v>
      </c>
      <c r="H88" s="133">
        <v>86.06</v>
      </c>
      <c r="I88" s="139">
        <v>3868</v>
      </c>
      <c r="J88" s="3">
        <v>3728</v>
      </c>
      <c r="K88" s="3"/>
    </row>
    <row r="89" spans="1:11" ht="14.25">
      <c r="A89" s="135"/>
      <c r="B89" s="3">
        <v>86</v>
      </c>
      <c r="C89" s="133" t="s">
        <v>196</v>
      </c>
      <c r="D89" s="133">
        <v>2</v>
      </c>
      <c r="E89" s="133">
        <v>5</v>
      </c>
      <c r="F89" s="133">
        <v>2502</v>
      </c>
      <c r="G89" s="133" t="s">
        <v>21</v>
      </c>
      <c r="H89" s="133">
        <v>86.17</v>
      </c>
      <c r="I89" s="139">
        <v>3918</v>
      </c>
      <c r="J89" s="3">
        <v>3728</v>
      </c>
      <c r="K89" s="3"/>
    </row>
    <row r="90" spans="1:11" ht="14.25">
      <c r="A90" s="135"/>
      <c r="B90" s="3">
        <v>87</v>
      </c>
      <c r="C90" s="133" t="s">
        <v>196</v>
      </c>
      <c r="D90" s="133">
        <v>2</v>
      </c>
      <c r="E90" s="133">
        <v>3</v>
      </c>
      <c r="F90" s="133">
        <v>2302</v>
      </c>
      <c r="G90" s="133" t="s">
        <v>21</v>
      </c>
      <c r="H90" s="133">
        <v>86.17</v>
      </c>
      <c r="I90" s="139">
        <v>3968</v>
      </c>
      <c r="J90" s="3">
        <v>3778</v>
      </c>
      <c r="K90" s="3"/>
    </row>
    <row r="91" spans="1:11" ht="14.25">
      <c r="A91" s="135"/>
      <c r="B91" s="3">
        <v>88</v>
      </c>
      <c r="C91" s="133" t="s">
        <v>197</v>
      </c>
      <c r="D91" s="133">
        <v>1</v>
      </c>
      <c r="E91" s="133">
        <v>5</v>
      </c>
      <c r="F91" s="133">
        <v>1501</v>
      </c>
      <c r="G91" s="133" t="s">
        <v>159</v>
      </c>
      <c r="H91" s="133">
        <v>80.16</v>
      </c>
      <c r="I91" s="139">
        <v>3918</v>
      </c>
      <c r="J91" s="3">
        <v>3728</v>
      </c>
      <c r="K91" s="3"/>
    </row>
    <row r="92" spans="1:11" ht="14.25">
      <c r="A92" s="135"/>
      <c r="B92" s="3">
        <v>89</v>
      </c>
      <c r="C92" s="133" t="s">
        <v>197</v>
      </c>
      <c r="D92" s="133">
        <v>1</v>
      </c>
      <c r="E92" s="133">
        <v>4</v>
      </c>
      <c r="F92" s="133">
        <v>1401</v>
      </c>
      <c r="G92" s="133" t="s">
        <v>159</v>
      </c>
      <c r="H92" s="133">
        <v>80.16</v>
      </c>
      <c r="I92" s="139">
        <v>3968</v>
      </c>
      <c r="J92" s="3">
        <v>3778</v>
      </c>
      <c r="K92" s="3"/>
    </row>
    <row r="93" spans="1:11" ht="14.25">
      <c r="A93" s="135"/>
      <c r="B93" s="3">
        <v>90</v>
      </c>
      <c r="C93" s="133" t="s">
        <v>197</v>
      </c>
      <c r="D93" s="133">
        <v>1</v>
      </c>
      <c r="E93" s="133">
        <v>3</v>
      </c>
      <c r="F93" s="133">
        <v>1301</v>
      </c>
      <c r="G93" s="133" t="s">
        <v>159</v>
      </c>
      <c r="H93" s="133">
        <v>80.16</v>
      </c>
      <c r="I93" s="139">
        <v>3968</v>
      </c>
      <c r="J93" s="3">
        <v>3778</v>
      </c>
      <c r="K93" s="3"/>
    </row>
    <row r="94" spans="1:11" ht="14.25">
      <c r="A94" s="135"/>
      <c r="B94" s="3">
        <v>91</v>
      </c>
      <c r="C94" s="133" t="s">
        <v>197</v>
      </c>
      <c r="D94" s="133">
        <v>1</v>
      </c>
      <c r="E94" s="133">
        <v>2</v>
      </c>
      <c r="F94" s="133">
        <v>1201</v>
      </c>
      <c r="G94" s="133" t="s">
        <v>159</v>
      </c>
      <c r="H94" s="133">
        <v>80.16</v>
      </c>
      <c r="I94" s="139">
        <v>3868</v>
      </c>
      <c r="J94" s="3">
        <v>3728</v>
      </c>
      <c r="K94" s="3"/>
    </row>
    <row r="95" spans="1:11" ht="14.25">
      <c r="A95" s="135"/>
      <c r="B95" s="3">
        <v>92</v>
      </c>
      <c r="C95" s="133" t="s">
        <v>197</v>
      </c>
      <c r="D95" s="133">
        <v>1</v>
      </c>
      <c r="E95" s="133">
        <v>5</v>
      </c>
      <c r="F95" s="133">
        <v>1502</v>
      </c>
      <c r="G95" s="133" t="s">
        <v>21</v>
      </c>
      <c r="H95" s="133">
        <v>86.18</v>
      </c>
      <c r="I95" s="139">
        <v>3918</v>
      </c>
      <c r="J95" s="3">
        <v>3728</v>
      </c>
      <c r="K95" s="3"/>
    </row>
    <row r="96" spans="1:11" ht="14.25">
      <c r="A96" s="135"/>
      <c r="B96" s="3">
        <v>93</v>
      </c>
      <c r="C96" s="133" t="s">
        <v>197</v>
      </c>
      <c r="D96" s="133">
        <v>1</v>
      </c>
      <c r="E96" s="133">
        <v>4</v>
      </c>
      <c r="F96" s="133">
        <v>1402</v>
      </c>
      <c r="G96" s="133" t="s">
        <v>21</v>
      </c>
      <c r="H96" s="133">
        <v>86.18</v>
      </c>
      <c r="I96" s="139">
        <v>3968</v>
      </c>
      <c r="J96" s="3">
        <v>3778</v>
      </c>
      <c r="K96" s="3"/>
    </row>
    <row r="97" spans="1:11" ht="14.25">
      <c r="A97" s="135"/>
      <c r="B97" s="3">
        <v>94</v>
      </c>
      <c r="C97" s="133" t="s">
        <v>197</v>
      </c>
      <c r="D97" s="133">
        <v>1</v>
      </c>
      <c r="E97" s="133">
        <v>3</v>
      </c>
      <c r="F97" s="133">
        <v>1302</v>
      </c>
      <c r="G97" s="133" t="s">
        <v>21</v>
      </c>
      <c r="H97" s="133">
        <v>86.18</v>
      </c>
      <c r="I97" s="139">
        <v>3968</v>
      </c>
      <c r="J97" s="3">
        <v>3778</v>
      </c>
      <c r="K97" s="3"/>
    </row>
    <row r="98" spans="1:11" ht="14.25">
      <c r="A98" s="135"/>
      <c r="B98" s="3">
        <v>95</v>
      </c>
      <c r="C98" s="133" t="s">
        <v>197</v>
      </c>
      <c r="D98" s="133">
        <v>1</v>
      </c>
      <c r="E98" s="133">
        <v>2</v>
      </c>
      <c r="F98" s="133">
        <v>1202</v>
      </c>
      <c r="G98" s="133" t="s">
        <v>21</v>
      </c>
      <c r="H98" s="133">
        <v>86.18</v>
      </c>
      <c r="I98" s="139">
        <v>3868</v>
      </c>
      <c r="J98" s="3">
        <v>3728</v>
      </c>
      <c r="K98" s="3"/>
    </row>
    <row r="99" spans="1:11" ht="14.25">
      <c r="A99" s="141"/>
      <c r="B99" s="3">
        <v>96</v>
      </c>
      <c r="C99" s="133" t="s">
        <v>197</v>
      </c>
      <c r="D99" s="133">
        <v>2</v>
      </c>
      <c r="E99" s="133">
        <v>5</v>
      </c>
      <c r="F99" s="133">
        <v>2501</v>
      </c>
      <c r="G99" s="133" t="s">
        <v>21</v>
      </c>
      <c r="H99" s="133">
        <v>86.18</v>
      </c>
      <c r="I99" s="139">
        <v>3918</v>
      </c>
      <c r="J99" s="3">
        <v>3728</v>
      </c>
      <c r="K99" s="3"/>
    </row>
    <row r="100" spans="1:11" ht="14.25">
      <c r="A100" s="134" t="s">
        <v>151</v>
      </c>
      <c r="B100" s="3">
        <v>97</v>
      </c>
      <c r="C100" s="133" t="s">
        <v>197</v>
      </c>
      <c r="D100" s="133">
        <v>2</v>
      </c>
      <c r="E100" s="133">
        <v>3</v>
      </c>
      <c r="F100" s="133">
        <v>2301</v>
      </c>
      <c r="G100" s="133" t="s">
        <v>21</v>
      </c>
      <c r="H100" s="133">
        <v>86.18</v>
      </c>
      <c r="I100" s="139">
        <v>3968</v>
      </c>
      <c r="J100" s="3">
        <v>3778</v>
      </c>
      <c r="K100" s="3"/>
    </row>
    <row r="101" spans="1:11" ht="14.25">
      <c r="A101" s="135"/>
      <c r="B101" s="3">
        <v>98</v>
      </c>
      <c r="C101" s="133" t="s">
        <v>197</v>
      </c>
      <c r="D101" s="133">
        <v>2</v>
      </c>
      <c r="E101" s="133">
        <v>2</v>
      </c>
      <c r="F101" s="133">
        <v>2201</v>
      </c>
      <c r="G101" s="133" t="s">
        <v>21</v>
      </c>
      <c r="H101" s="133">
        <v>86.06</v>
      </c>
      <c r="I101" s="139">
        <v>3868</v>
      </c>
      <c r="J101" s="3">
        <v>3728</v>
      </c>
      <c r="K101" s="3"/>
    </row>
    <row r="102" spans="1:11" ht="14.25">
      <c r="A102" s="135"/>
      <c r="B102" s="3">
        <v>99</v>
      </c>
      <c r="C102" s="133" t="s">
        <v>197</v>
      </c>
      <c r="D102" s="133">
        <v>2</v>
      </c>
      <c r="E102" s="133">
        <v>5</v>
      </c>
      <c r="F102" s="133">
        <v>2502</v>
      </c>
      <c r="G102" s="133" t="s">
        <v>21</v>
      </c>
      <c r="H102" s="133">
        <v>86.18</v>
      </c>
      <c r="I102" s="139">
        <v>3918</v>
      </c>
      <c r="J102" s="3">
        <v>3728</v>
      </c>
      <c r="K102" s="3"/>
    </row>
    <row r="103" spans="1:11" ht="14.25">
      <c r="A103" s="135"/>
      <c r="B103" s="3">
        <v>100</v>
      </c>
      <c r="C103" s="133" t="s">
        <v>197</v>
      </c>
      <c r="D103" s="133">
        <v>2</v>
      </c>
      <c r="E103" s="133">
        <v>4</v>
      </c>
      <c r="F103" s="133">
        <v>2402</v>
      </c>
      <c r="G103" s="133" t="s">
        <v>21</v>
      </c>
      <c r="H103" s="133">
        <v>86.18</v>
      </c>
      <c r="I103" s="139">
        <v>3968</v>
      </c>
      <c r="J103" s="3">
        <v>3778</v>
      </c>
      <c r="K103" s="3"/>
    </row>
    <row r="104" spans="1:11" ht="14.25">
      <c r="A104" s="135"/>
      <c r="B104" s="3">
        <v>101</v>
      </c>
      <c r="C104" s="133" t="s">
        <v>197</v>
      </c>
      <c r="D104" s="133">
        <v>2</v>
      </c>
      <c r="E104" s="133">
        <v>3</v>
      </c>
      <c r="F104" s="133">
        <v>2302</v>
      </c>
      <c r="G104" s="133" t="s">
        <v>21</v>
      </c>
      <c r="H104" s="133">
        <v>86.18</v>
      </c>
      <c r="I104" s="139">
        <v>3968</v>
      </c>
      <c r="J104" s="3">
        <v>3778</v>
      </c>
      <c r="K104" s="3"/>
    </row>
    <row r="105" spans="1:11" ht="14.25">
      <c r="A105" s="135"/>
      <c r="B105" s="3">
        <v>102</v>
      </c>
      <c r="C105" s="133" t="s">
        <v>197</v>
      </c>
      <c r="D105" s="133">
        <v>3</v>
      </c>
      <c r="E105" s="133">
        <v>5</v>
      </c>
      <c r="F105" s="133">
        <v>3501</v>
      </c>
      <c r="G105" s="133" t="s">
        <v>21</v>
      </c>
      <c r="H105" s="133">
        <v>86.18</v>
      </c>
      <c r="I105" s="139">
        <v>3918</v>
      </c>
      <c r="J105" s="3">
        <v>3728</v>
      </c>
      <c r="K105" s="3"/>
    </row>
    <row r="106" spans="1:11" ht="14.25">
      <c r="A106" s="135"/>
      <c r="B106" s="3">
        <v>103</v>
      </c>
      <c r="C106" s="133" t="s">
        <v>197</v>
      </c>
      <c r="D106" s="133">
        <v>3</v>
      </c>
      <c r="E106" s="133">
        <v>3</v>
      </c>
      <c r="F106" s="133">
        <v>3301</v>
      </c>
      <c r="G106" s="133" t="s">
        <v>21</v>
      </c>
      <c r="H106" s="133">
        <v>86.18</v>
      </c>
      <c r="I106" s="139">
        <v>3968</v>
      </c>
      <c r="J106" s="3">
        <v>3778</v>
      </c>
      <c r="K106" s="3"/>
    </row>
    <row r="107" spans="1:11" ht="14.25">
      <c r="A107" s="135"/>
      <c r="B107" s="3">
        <v>104</v>
      </c>
      <c r="C107" s="133" t="s">
        <v>197</v>
      </c>
      <c r="D107" s="133">
        <v>3</v>
      </c>
      <c r="E107" s="133">
        <v>5</v>
      </c>
      <c r="F107" s="133">
        <v>3502</v>
      </c>
      <c r="G107" s="133" t="s">
        <v>159</v>
      </c>
      <c r="H107" s="133">
        <v>81.66</v>
      </c>
      <c r="I107" s="139">
        <v>3918</v>
      </c>
      <c r="J107" s="3">
        <v>3728</v>
      </c>
      <c r="K107" s="3"/>
    </row>
    <row r="108" spans="1:11" ht="14.25">
      <c r="A108" s="135"/>
      <c r="B108" s="3">
        <v>105</v>
      </c>
      <c r="C108" s="133" t="s">
        <v>197</v>
      </c>
      <c r="D108" s="133">
        <v>3</v>
      </c>
      <c r="E108" s="133">
        <v>4</v>
      </c>
      <c r="F108" s="133">
        <v>3402</v>
      </c>
      <c r="G108" s="133" t="s">
        <v>159</v>
      </c>
      <c r="H108" s="133">
        <v>81.66</v>
      </c>
      <c r="I108" s="139">
        <v>3968</v>
      </c>
      <c r="J108" s="3">
        <v>3778</v>
      </c>
      <c r="K108" s="3"/>
    </row>
    <row r="109" spans="1:11" ht="14.25">
      <c r="A109" s="135"/>
      <c r="B109" s="3">
        <v>106</v>
      </c>
      <c r="C109" s="133" t="s">
        <v>197</v>
      </c>
      <c r="D109" s="133">
        <v>3</v>
      </c>
      <c r="E109" s="133">
        <v>3</v>
      </c>
      <c r="F109" s="133">
        <v>3302</v>
      </c>
      <c r="G109" s="133" t="s">
        <v>159</v>
      </c>
      <c r="H109" s="133">
        <v>81.66</v>
      </c>
      <c r="I109" s="139">
        <v>3968</v>
      </c>
      <c r="J109" s="3">
        <v>3778</v>
      </c>
      <c r="K109" s="3"/>
    </row>
    <row r="110" spans="1:11" ht="14.25">
      <c r="A110" s="135"/>
      <c r="B110" s="3">
        <v>107</v>
      </c>
      <c r="C110" s="133" t="s">
        <v>198</v>
      </c>
      <c r="D110" s="133">
        <v>1</v>
      </c>
      <c r="E110" s="133">
        <v>5</v>
      </c>
      <c r="F110" s="133">
        <v>1501</v>
      </c>
      <c r="G110" s="133" t="s">
        <v>21</v>
      </c>
      <c r="H110" s="133">
        <v>87.59</v>
      </c>
      <c r="I110" s="139">
        <v>3918</v>
      </c>
      <c r="J110" s="3">
        <v>3728</v>
      </c>
      <c r="K110" s="3"/>
    </row>
    <row r="111" spans="1:11" ht="14.25">
      <c r="A111" s="135"/>
      <c r="B111" s="3">
        <v>108</v>
      </c>
      <c r="C111" s="133" t="s">
        <v>198</v>
      </c>
      <c r="D111" s="133">
        <v>1</v>
      </c>
      <c r="E111" s="133">
        <v>4</v>
      </c>
      <c r="F111" s="133">
        <v>1401</v>
      </c>
      <c r="G111" s="133" t="s">
        <v>21</v>
      </c>
      <c r="H111" s="133">
        <v>87.59</v>
      </c>
      <c r="I111" s="139">
        <v>3968</v>
      </c>
      <c r="J111" s="3">
        <v>3778</v>
      </c>
      <c r="K111" s="3"/>
    </row>
    <row r="112" spans="1:11" ht="14.25">
      <c r="A112" s="135"/>
      <c r="B112" s="3">
        <v>109</v>
      </c>
      <c r="C112" s="133" t="s">
        <v>198</v>
      </c>
      <c r="D112" s="133">
        <v>1</v>
      </c>
      <c r="E112" s="133">
        <v>3</v>
      </c>
      <c r="F112" s="133">
        <v>1301</v>
      </c>
      <c r="G112" s="133" t="s">
        <v>21</v>
      </c>
      <c r="H112" s="133">
        <v>87.59</v>
      </c>
      <c r="I112" s="139">
        <v>3968</v>
      </c>
      <c r="J112" s="3">
        <v>3778</v>
      </c>
      <c r="K112" s="3"/>
    </row>
    <row r="113" spans="1:11" ht="14.25">
      <c r="A113" s="135"/>
      <c r="B113" s="3">
        <v>110</v>
      </c>
      <c r="C113" s="133" t="s">
        <v>198</v>
      </c>
      <c r="D113" s="133">
        <v>1</v>
      </c>
      <c r="E113" s="133">
        <v>2</v>
      </c>
      <c r="F113" s="133">
        <v>1201</v>
      </c>
      <c r="G113" s="133" t="s">
        <v>159</v>
      </c>
      <c r="H113" s="133">
        <v>71.63</v>
      </c>
      <c r="I113" s="139">
        <v>3868</v>
      </c>
      <c r="J113" s="3">
        <v>3728</v>
      </c>
      <c r="K113" s="3"/>
    </row>
    <row r="114" spans="1:11" ht="14.25">
      <c r="A114" s="135"/>
      <c r="B114" s="3">
        <v>111</v>
      </c>
      <c r="C114" s="133" t="s">
        <v>198</v>
      </c>
      <c r="D114" s="133">
        <v>1</v>
      </c>
      <c r="E114" s="133">
        <v>5</v>
      </c>
      <c r="F114" s="133">
        <v>1502</v>
      </c>
      <c r="G114" s="133" t="s">
        <v>159</v>
      </c>
      <c r="H114" s="133">
        <v>81.15</v>
      </c>
      <c r="I114" s="139">
        <v>3918</v>
      </c>
      <c r="J114" s="3">
        <v>3728</v>
      </c>
      <c r="K114" s="3"/>
    </row>
    <row r="115" spans="1:11" ht="14.25">
      <c r="A115" s="135"/>
      <c r="B115" s="3">
        <v>112</v>
      </c>
      <c r="C115" s="133" t="s">
        <v>198</v>
      </c>
      <c r="D115" s="133">
        <v>1</v>
      </c>
      <c r="E115" s="133">
        <v>4</v>
      </c>
      <c r="F115" s="133">
        <v>1402</v>
      </c>
      <c r="G115" s="133" t="s">
        <v>159</v>
      </c>
      <c r="H115" s="133">
        <v>81.15</v>
      </c>
      <c r="I115" s="139">
        <v>3968</v>
      </c>
      <c r="J115" s="3">
        <v>3778</v>
      </c>
      <c r="K115" s="3"/>
    </row>
    <row r="116" spans="1:11" ht="14.25">
      <c r="A116" s="135"/>
      <c r="B116" s="3">
        <v>113</v>
      </c>
      <c r="C116" s="133" t="s">
        <v>198</v>
      </c>
      <c r="D116" s="133">
        <v>1</v>
      </c>
      <c r="E116" s="133">
        <v>3</v>
      </c>
      <c r="F116" s="133">
        <v>1302</v>
      </c>
      <c r="G116" s="133" t="s">
        <v>159</v>
      </c>
      <c r="H116" s="133">
        <v>81.15</v>
      </c>
      <c r="I116" s="139">
        <v>3968</v>
      </c>
      <c r="J116" s="3">
        <v>3778</v>
      </c>
      <c r="K116" s="3"/>
    </row>
    <row r="117" spans="1:11" ht="14.25">
      <c r="A117" s="135"/>
      <c r="B117" s="3">
        <v>114</v>
      </c>
      <c r="C117" s="133" t="s">
        <v>198</v>
      </c>
      <c r="D117" s="133">
        <v>1</v>
      </c>
      <c r="E117" s="133">
        <v>2</v>
      </c>
      <c r="F117" s="133">
        <v>1202</v>
      </c>
      <c r="G117" s="133" t="s">
        <v>159</v>
      </c>
      <c r="H117" s="133">
        <v>74.03</v>
      </c>
      <c r="I117" s="139">
        <v>3868</v>
      </c>
      <c r="J117" s="3">
        <v>3728</v>
      </c>
      <c r="K117" s="3"/>
    </row>
    <row r="118" spans="1:11" ht="14.25">
      <c r="A118" s="135"/>
      <c r="B118" s="3">
        <v>115</v>
      </c>
      <c r="C118" s="133" t="s">
        <v>198</v>
      </c>
      <c r="D118" s="133">
        <v>2</v>
      </c>
      <c r="E118" s="133">
        <v>5</v>
      </c>
      <c r="F118" s="133">
        <v>2501</v>
      </c>
      <c r="G118" s="133" t="s">
        <v>21</v>
      </c>
      <c r="H118" s="133">
        <v>87.59</v>
      </c>
      <c r="I118" s="139">
        <v>3918</v>
      </c>
      <c r="J118" s="3">
        <v>3728</v>
      </c>
      <c r="K118" s="3"/>
    </row>
    <row r="119" spans="1:11" ht="14.25">
      <c r="A119" s="135"/>
      <c r="B119" s="3">
        <v>116</v>
      </c>
      <c r="C119" s="133" t="s">
        <v>198</v>
      </c>
      <c r="D119" s="133">
        <v>2</v>
      </c>
      <c r="E119" s="133">
        <v>4</v>
      </c>
      <c r="F119" s="133">
        <v>2401</v>
      </c>
      <c r="G119" s="133" t="s">
        <v>21</v>
      </c>
      <c r="H119" s="133">
        <v>87.59</v>
      </c>
      <c r="I119" s="139">
        <v>3968</v>
      </c>
      <c r="J119" s="3">
        <v>3778</v>
      </c>
      <c r="K119" s="3"/>
    </row>
    <row r="120" spans="1:11" ht="14.25">
      <c r="A120" s="135"/>
      <c r="B120" s="3">
        <v>117</v>
      </c>
      <c r="C120" s="133" t="s">
        <v>198</v>
      </c>
      <c r="D120" s="133">
        <v>2</v>
      </c>
      <c r="E120" s="133">
        <v>3</v>
      </c>
      <c r="F120" s="133">
        <v>2301</v>
      </c>
      <c r="G120" s="133" t="s">
        <v>21</v>
      </c>
      <c r="H120" s="133">
        <v>87.59</v>
      </c>
      <c r="I120" s="139">
        <v>3968</v>
      </c>
      <c r="J120" s="3">
        <v>3778</v>
      </c>
      <c r="K120" s="3"/>
    </row>
    <row r="121" spans="1:11" ht="14.25">
      <c r="A121" s="135"/>
      <c r="B121" s="3">
        <v>118</v>
      </c>
      <c r="C121" s="133" t="s">
        <v>198</v>
      </c>
      <c r="D121" s="133">
        <v>2</v>
      </c>
      <c r="E121" s="133">
        <v>2</v>
      </c>
      <c r="F121" s="133">
        <v>2201</v>
      </c>
      <c r="G121" s="133" t="s">
        <v>159</v>
      </c>
      <c r="H121" s="133">
        <v>71.63</v>
      </c>
      <c r="I121" s="139">
        <v>3868</v>
      </c>
      <c r="J121" s="3">
        <v>3728</v>
      </c>
      <c r="K121" s="3"/>
    </row>
    <row r="122" spans="1:11" ht="14.25">
      <c r="A122" s="135"/>
      <c r="B122" s="3">
        <v>119</v>
      </c>
      <c r="C122" s="133" t="s">
        <v>198</v>
      </c>
      <c r="D122" s="133">
        <v>2</v>
      </c>
      <c r="E122" s="133">
        <v>5</v>
      </c>
      <c r="F122" s="133">
        <v>2502</v>
      </c>
      <c r="G122" s="133" t="s">
        <v>21</v>
      </c>
      <c r="H122" s="133">
        <v>85.7</v>
      </c>
      <c r="I122" s="139">
        <v>3918</v>
      </c>
      <c r="J122" s="3">
        <v>3728</v>
      </c>
      <c r="K122" s="3"/>
    </row>
    <row r="123" spans="1:11" ht="14.25">
      <c r="A123" s="135"/>
      <c r="B123" s="3">
        <v>120</v>
      </c>
      <c r="C123" s="133" t="s">
        <v>198</v>
      </c>
      <c r="D123" s="133">
        <v>2</v>
      </c>
      <c r="E123" s="133">
        <v>4</v>
      </c>
      <c r="F123" s="133">
        <v>2402</v>
      </c>
      <c r="G123" s="133" t="s">
        <v>21</v>
      </c>
      <c r="H123" s="133">
        <v>85.7</v>
      </c>
      <c r="I123" s="139">
        <v>3968</v>
      </c>
      <c r="J123" s="3">
        <v>3778</v>
      </c>
      <c r="K123" s="3"/>
    </row>
    <row r="124" spans="1:11" ht="14.25">
      <c r="A124" s="135"/>
      <c r="B124" s="3">
        <v>121</v>
      </c>
      <c r="C124" s="133" t="s">
        <v>198</v>
      </c>
      <c r="D124" s="133">
        <v>2</v>
      </c>
      <c r="E124" s="133">
        <v>3</v>
      </c>
      <c r="F124" s="133">
        <v>2302</v>
      </c>
      <c r="G124" s="133" t="s">
        <v>21</v>
      </c>
      <c r="H124" s="133">
        <v>85.7</v>
      </c>
      <c r="I124" s="139">
        <v>3968</v>
      </c>
      <c r="J124" s="3">
        <v>3778</v>
      </c>
      <c r="K124" s="3"/>
    </row>
    <row r="125" spans="1:11" ht="14.25">
      <c r="A125" s="135"/>
      <c r="B125" s="3">
        <v>122</v>
      </c>
      <c r="C125" s="133" t="s">
        <v>198</v>
      </c>
      <c r="D125" s="133">
        <v>2</v>
      </c>
      <c r="E125" s="133">
        <v>2</v>
      </c>
      <c r="F125" s="133">
        <v>2202</v>
      </c>
      <c r="G125" s="133" t="s">
        <v>159</v>
      </c>
      <c r="H125" s="133">
        <v>81.58</v>
      </c>
      <c r="I125" s="139">
        <v>3868</v>
      </c>
      <c r="J125" s="3">
        <v>3728</v>
      </c>
      <c r="K125" s="3"/>
    </row>
    <row r="126" spans="1:11" ht="14.25">
      <c r="A126" s="135"/>
      <c r="B126" s="3">
        <v>123</v>
      </c>
      <c r="C126" s="133" t="s">
        <v>198</v>
      </c>
      <c r="D126" s="133">
        <v>3</v>
      </c>
      <c r="E126" s="133">
        <v>5</v>
      </c>
      <c r="F126" s="133">
        <v>3501</v>
      </c>
      <c r="G126" s="133" t="s">
        <v>159</v>
      </c>
      <c r="H126" s="133">
        <v>79.64</v>
      </c>
      <c r="I126" s="139">
        <v>3918</v>
      </c>
      <c r="J126" s="3">
        <v>3728</v>
      </c>
      <c r="K126" s="3"/>
    </row>
    <row r="127" spans="1:11" ht="14.25">
      <c r="A127" s="135"/>
      <c r="B127" s="3">
        <v>124</v>
      </c>
      <c r="C127" s="133" t="s">
        <v>198</v>
      </c>
      <c r="D127" s="133">
        <v>3</v>
      </c>
      <c r="E127" s="133">
        <v>4</v>
      </c>
      <c r="F127" s="133">
        <v>3401</v>
      </c>
      <c r="G127" s="133" t="s">
        <v>159</v>
      </c>
      <c r="H127" s="133">
        <v>79.64</v>
      </c>
      <c r="I127" s="139">
        <v>3968</v>
      </c>
      <c r="J127" s="3">
        <v>3778</v>
      </c>
      <c r="K127" s="3"/>
    </row>
    <row r="128" spans="1:11" ht="14.25">
      <c r="A128" s="135"/>
      <c r="B128" s="3">
        <v>125</v>
      </c>
      <c r="C128" s="133" t="s">
        <v>198</v>
      </c>
      <c r="D128" s="133">
        <v>3</v>
      </c>
      <c r="E128" s="133">
        <v>3</v>
      </c>
      <c r="F128" s="133">
        <v>3301</v>
      </c>
      <c r="G128" s="133" t="s">
        <v>159</v>
      </c>
      <c r="H128" s="133">
        <v>79.64</v>
      </c>
      <c r="I128" s="139">
        <v>3968</v>
      </c>
      <c r="J128" s="3">
        <v>3778</v>
      </c>
      <c r="K128" s="3"/>
    </row>
    <row r="129" spans="1:11" ht="14.25">
      <c r="A129" s="141"/>
      <c r="B129" s="3">
        <v>126</v>
      </c>
      <c r="C129" s="133" t="s">
        <v>198</v>
      </c>
      <c r="D129" s="133">
        <v>3</v>
      </c>
      <c r="E129" s="133">
        <v>2</v>
      </c>
      <c r="F129" s="133">
        <v>3201</v>
      </c>
      <c r="G129" s="133" t="s">
        <v>159</v>
      </c>
      <c r="H129" s="133">
        <v>76.35</v>
      </c>
      <c r="I129" s="139">
        <v>3868</v>
      </c>
      <c r="J129" s="3">
        <v>3728</v>
      </c>
      <c r="K129" s="3"/>
    </row>
    <row r="130" spans="1:11" ht="14.25">
      <c r="A130" s="134" t="s">
        <v>151</v>
      </c>
      <c r="B130" s="3">
        <v>127</v>
      </c>
      <c r="C130" s="133" t="s">
        <v>198</v>
      </c>
      <c r="D130" s="133">
        <v>3</v>
      </c>
      <c r="E130" s="133">
        <v>5</v>
      </c>
      <c r="F130" s="133">
        <v>3502</v>
      </c>
      <c r="G130" s="133" t="s">
        <v>21</v>
      </c>
      <c r="H130" s="133">
        <v>87.59</v>
      </c>
      <c r="I130" s="139">
        <v>3918</v>
      </c>
      <c r="J130" s="3">
        <v>3728</v>
      </c>
      <c r="K130" s="3"/>
    </row>
    <row r="131" spans="1:11" ht="14.25">
      <c r="A131" s="135"/>
      <c r="B131" s="3">
        <v>128</v>
      </c>
      <c r="C131" s="133" t="s">
        <v>198</v>
      </c>
      <c r="D131" s="133">
        <v>3</v>
      </c>
      <c r="E131" s="133">
        <v>4</v>
      </c>
      <c r="F131" s="133">
        <v>3402</v>
      </c>
      <c r="G131" s="133" t="s">
        <v>21</v>
      </c>
      <c r="H131" s="133">
        <v>87.59</v>
      </c>
      <c r="I131" s="139">
        <v>3968</v>
      </c>
      <c r="J131" s="3">
        <v>3778</v>
      </c>
      <c r="K131" s="3"/>
    </row>
    <row r="132" spans="1:11" ht="14.25">
      <c r="A132" s="135"/>
      <c r="B132" s="3">
        <v>129</v>
      </c>
      <c r="C132" s="133" t="s">
        <v>198</v>
      </c>
      <c r="D132" s="133">
        <v>3</v>
      </c>
      <c r="E132" s="133">
        <v>3</v>
      </c>
      <c r="F132" s="133">
        <v>3302</v>
      </c>
      <c r="G132" s="133" t="s">
        <v>21</v>
      </c>
      <c r="H132" s="133">
        <v>87.59</v>
      </c>
      <c r="I132" s="139">
        <v>3968</v>
      </c>
      <c r="J132" s="3">
        <v>3778</v>
      </c>
      <c r="K132" s="3"/>
    </row>
    <row r="133" spans="1:11" ht="14.25">
      <c r="A133" s="135"/>
      <c r="B133" s="3">
        <v>130</v>
      </c>
      <c r="C133" s="133" t="s">
        <v>198</v>
      </c>
      <c r="D133" s="133">
        <v>3</v>
      </c>
      <c r="E133" s="133">
        <v>2</v>
      </c>
      <c r="F133" s="133">
        <v>3202</v>
      </c>
      <c r="G133" s="133" t="s">
        <v>159</v>
      </c>
      <c r="H133" s="133">
        <v>71.63</v>
      </c>
      <c r="I133" s="139">
        <v>3868</v>
      </c>
      <c r="J133" s="3">
        <v>3728</v>
      </c>
      <c r="K133" s="3"/>
    </row>
    <row r="134" spans="1:11" ht="14.25">
      <c r="A134" s="135"/>
      <c r="B134" s="3">
        <v>131</v>
      </c>
      <c r="C134" s="22" t="s">
        <v>187</v>
      </c>
      <c r="D134" s="22">
        <v>1</v>
      </c>
      <c r="E134" s="22">
        <v>5</v>
      </c>
      <c r="F134" s="22" t="s">
        <v>168</v>
      </c>
      <c r="G134" s="22" t="s">
        <v>159</v>
      </c>
      <c r="H134" s="22">
        <v>77.23</v>
      </c>
      <c r="I134" s="139">
        <v>3918</v>
      </c>
      <c r="J134" s="133">
        <v>3558</v>
      </c>
      <c r="K134" s="3"/>
    </row>
    <row r="135" spans="1:11" ht="14.25">
      <c r="A135" s="135"/>
      <c r="B135" s="3">
        <v>132</v>
      </c>
      <c r="C135" s="22" t="s">
        <v>187</v>
      </c>
      <c r="D135" s="22">
        <v>1</v>
      </c>
      <c r="E135" s="22">
        <v>4</v>
      </c>
      <c r="F135" s="22" t="s">
        <v>169</v>
      </c>
      <c r="G135" s="22" t="s">
        <v>159</v>
      </c>
      <c r="H135" s="22">
        <v>77.23</v>
      </c>
      <c r="I135" s="139">
        <v>3968</v>
      </c>
      <c r="J135" s="133">
        <v>3608</v>
      </c>
      <c r="K135" s="3"/>
    </row>
    <row r="136" spans="1:11" ht="14.25">
      <c r="A136" s="135"/>
      <c r="B136" s="3">
        <v>133</v>
      </c>
      <c r="C136" s="22" t="s">
        <v>187</v>
      </c>
      <c r="D136" s="22">
        <v>1</v>
      </c>
      <c r="E136" s="22">
        <v>3</v>
      </c>
      <c r="F136" s="22" t="s">
        <v>153</v>
      </c>
      <c r="G136" s="22" t="s">
        <v>159</v>
      </c>
      <c r="H136" s="22">
        <v>77.23</v>
      </c>
      <c r="I136" s="139">
        <v>3968</v>
      </c>
      <c r="J136" s="133">
        <v>3608</v>
      </c>
      <c r="K136" s="3"/>
    </row>
    <row r="137" spans="1:11" ht="14.25">
      <c r="A137" s="135"/>
      <c r="B137" s="3">
        <v>134</v>
      </c>
      <c r="C137" s="22" t="s">
        <v>187</v>
      </c>
      <c r="D137" s="22">
        <v>1</v>
      </c>
      <c r="E137" s="22">
        <v>2</v>
      </c>
      <c r="F137" s="22" t="s">
        <v>155</v>
      </c>
      <c r="G137" s="22" t="s">
        <v>159</v>
      </c>
      <c r="H137" s="22">
        <v>77.23</v>
      </c>
      <c r="I137" s="139">
        <v>3868</v>
      </c>
      <c r="J137" s="133">
        <v>3558</v>
      </c>
      <c r="K137" s="3"/>
    </row>
    <row r="138" spans="1:11" ht="14.25">
      <c r="A138" s="135"/>
      <c r="B138" s="3">
        <v>135</v>
      </c>
      <c r="C138" s="22" t="s">
        <v>187</v>
      </c>
      <c r="D138" s="22">
        <v>1</v>
      </c>
      <c r="E138" s="22">
        <v>1</v>
      </c>
      <c r="F138" s="22" t="s">
        <v>199</v>
      </c>
      <c r="G138" s="22" t="s">
        <v>159</v>
      </c>
      <c r="H138" s="22">
        <v>77.23</v>
      </c>
      <c r="I138" s="140">
        <v>3968</v>
      </c>
      <c r="J138" s="133">
        <v>3550</v>
      </c>
      <c r="K138" s="3"/>
    </row>
    <row r="139" spans="1:11" ht="14.25">
      <c r="A139" s="135"/>
      <c r="B139" s="3">
        <v>136</v>
      </c>
      <c r="C139" s="22" t="s">
        <v>187</v>
      </c>
      <c r="D139" s="22">
        <v>1</v>
      </c>
      <c r="E139" s="22">
        <v>5</v>
      </c>
      <c r="F139" s="22" t="s">
        <v>162</v>
      </c>
      <c r="G139" s="22" t="s">
        <v>159</v>
      </c>
      <c r="H139" s="22">
        <v>80.12</v>
      </c>
      <c r="I139" s="139">
        <v>3918</v>
      </c>
      <c r="J139" s="133">
        <v>3558</v>
      </c>
      <c r="K139" s="3"/>
    </row>
    <row r="140" spans="1:11" ht="14.25">
      <c r="A140" s="135"/>
      <c r="B140" s="3">
        <v>137</v>
      </c>
      <c r="C140" s="22" t="s">
        <v>187</v>
      </c>
      <c r="D140" s="22">
        <v>1</v>
      </c>
      <c r="E140" s="22">
        <v>4</v>
      </c>
      <c r="F140" s="22" t="s">
        <v>200</v>
      </c>
      <c r="G140" s="22" t="s">
        <v>159</v>
      </c>
      <c r="H140" s="22">
        <v>80.12</v>
      </c>
      <c r="I140" s="139">
        <v>3968</v>
      </c>
      <c r="J140" s="133">
        <v>3608</v>
      </c>
      <c r="K140" s="3"/>
    </row>
    <row r="141" spans="1:11" ht="14.25">
      <c r="A141" s="135"/>
      <c r="B141" s="3">
        <v>138</v>
      </c>
      <c r="C141" s="22" t="s">
        <v>187</v>
      </c>
      <c r="D141" s="22">
        <v>1</v>
      </c>
      <c r="E141" s="22">
        <v>3</v>
      </c>
      <c r="F141" s="22" t="s">
        <v>201</v>
      </c>
      <c r="G141" s="22" t="s">
        <v>159</v>
      </c>
      <c r="H141" s="22">
        <v>80.12</v>
      </c>
      <c r="I141" s="139">
        <v>3968</v>
      </c>
      <c r="J141" s="133">
        <v>3608</v>
      </c>
      <c r="K141" s="3"/>
    </row>
    <row r="142" spans="1:11" ht="14.25">
      <c r="A142" s="135"/>
      <c r="B142" s="3">
        <v>139</v>
      </c>
      <c r="C142" s="22" t="s">
        <v>187</v>
      </c>
      <c r="D142" s="22">
        <v>1</v>
      </c>
      <c r="E142" s="22">
        <v>2</v>
      </c>
      <c r="F142" s="22" t="s">
        <v>170</v>
      </c>
      <c r="G142" s="22" t="s">
        <v>159</v>
      </c>
      <c r="H142" s="22">
        <v>80.12</v>
      </c>
      <c r="I142" s="139">
        <v>3868</v>
      </c>
      <c r="J142" s="133">
        <v>3558</v>
      </c>
      <c r="K142" s="3"/>
    </row>
    <row r="143" spans="1:11" ht="14.25">
      <c r="A143" s="135"/>
      <c r="B143" s="3">
        <v>140</v>
      </c>
      <c r="C143" s="22" t="s">
        <v>187</v>
      </c>
      <c r="D143" s="22">
        <v>1</v>
      </c>
      <c r="E143" s="22">
        <v>1</v>
      </c>
      <c r="F143" s="22" t="s">
        <v>202</v>
      </c>
      <c r="G143" s="22" t="s">
        <v>159</v>
      </c>
      <c r="H143" s="22">
        <v>80.12</v>
      </c>
      <c r="I143" s="140">
        <v>3968</v>
      </c>
      <c r="J143" s="133">
        <v>3550</v>
      </c>
      <c r="K143" s="3"/>
    </row>
    <row r="144" spans="1:11" ht="14.25">
      <c r="A144" s="135"/>
      <c r="B144" s="3">
        <v>141</v>
      </c>
      <c r="C144" s="22" t="s">
        <v>187</v>
      </c>
      <c r="D144" s="22">
        <v>2</v>
      </c>
      <c r="E144" s="22">
        <v>5</v>
      </c>
      <c r="F144" s="22" t="s">
        <v>164</v>
      </c>
      <c r="G144" s="22" t="s">
        <v>159</v>
      </c>
      <c r="H144" s="22">
        <v>80.12</v>
      </c>
      <c r="I144" s="139">
        <v>3918</v>
      </c>
      <c r="J144" s="133">
        <v>3558</v>
      </c>
      <c r="K144" s="3"/>
    </row>
    <row r="145" spans="1:11" ht="14.25">
      <c r="A145" s="135"/>
      <c r="B145" s="3">
        <v>142</v>
      </c>
      <c r="C145" s="22" t="s">
        <v>187</v>
      </c>
      <c r="D145" s="22">
        <v>2</v>
      </c>
      <c r="E145" s="22">
        <v>4</v>
      </c>
      <c r="F145" s="22" t="s">
        <v>203</v>
      </c>
      <c r="G145" s="22" t="s">
        <v>159</v>
      </c>
      <c r="H145" s="22">
        <v>80.12</v>
      </c>
      <c r="I145" s="139">
        <v>3968</v>
      </c>
      <c r="J145" s="133">
        <v>3608</v>
      </c>
      <c r="K145" s="3"/>
    </row>
    <row r="146" spans="1:11" ht="14.25">
      <c r="A146" s="135"/>
      <c r="B146" s="3">
        <v>143</v>
      </c>
      <c r="C146" s="22" t="s">
        <v>187</v>
      </c>
      <c r="D146" s="22">
        <v>2</v>
      </c>
      <c r="E146" s="22">
        <v>3</v>
      </c>
      <c r="F146" s="22" t="s">
        <v>204</v>
      </c>
      <c r="G146" s="22" t="s">
        <v>159</v>
      </c>
      <c r="H146" s="22">
        <v>80.12</v>
      </c>
      <c r="I146" s="139">
        <v>3968</v>
      </c>
      <c r="J146" s="133">
        <v>3608</v>
      </c>
      <c r="K146" s="3"/>
    </row>
    <row r="147" spans="1:11" ht="14.25">
      <c r="A147" s="135"/>
      <c r="B147" s="3">
        <v>144</v>
      </c>
      <c r="C147" s="22" t="s">
        <v>187</v>
      </c>
      <c r="D147" s="22">
        <v>2</v>
      </c>
      <c r="E147" s="22">
        <v>2</v>
      </c>
      <c r="F147" s="22" t="s">
        <v>205</v>
      </c>
      <c r="G147" s="22" t="s">
        <v>159</v>
      </c>
      <c r="H147" s="22">
        <v>80.12</v>
      </c>
      <c r="I147" s="139">
        <v>3868</v>
      </c>
      <c r="J147" s="133">
        <v>3558</v>
      </c>
      <c r="K147" s="3"/>
    </row>
    <row r="148" spans="1:11" ht="14.25">
      <c r="A148" s="135"/>
      <c r="B148" s="3">
        <v>145</v>
      </c>
      <c r="C148" s="22" t="s">
        <v>187</v>
      </c>
      <c r="D148" s="22">
        <v>2</v>
      </c>
      <c r="E148" s="22">
        <v>1</v>
      </c>
      <c r="F148" s="22" t="s">
        <v>206</v>
      </c>
      <c r="G148" s="22" t="s">
        <v>159</v>
      </c>
      <c r="H148" s="22">
        <v>80.12</v>
      </c>
      <c r="I148" s="140">
        <v>3968</v>
      </c>
      <c r="J148" s="133">
        <v>3550</v>
      </c>
      <c r="K148" s="3"/>
    </row>
    <row r="149" spans="1:11" ht="14.25">
      <c r="A149" s="135"/>
      <c r="B149" s="3">
        <v>146</v>
      </c>
      <c r="C149" s="22" t="s">
        <v>187</v>
      </c>
      <c r="D149" s="22">
        <v>2</v>
      </c>
      <c r="E149" s="22">
        <v>5</v>
      </c>
      <c r="F149" s="22" t="s">
        <v>207</v>
      </c>
      <c r="G149" s="22" t="s">
        <v>159</v>
      </c>
      <c r="H149" s="22">
        <v>80.12</v>
      </c>
      <c r="I149" s="139">
        <v>3918</v>
      </c>
      <c r="J149" s="133">
        <v>3558</v>
      </c>
      <c r="K149" s="3"/>
    </row>
    <row r="150" spans="1:11" ht="14.25">
      <c r="A150" s="135"/>
      <c r="B150" s="3">
        <v>147</v>
      </c>
      <c r="C150" s="22" t="s">
        <v>187</v>
      </c>
      <c r="D150" s="22">
        <v>2</v>
      </c>
      <c r="E150" s="22">
        <v>4</v>
      </c>
      <c r="F150" s="22" t="s">
        <v>208</v>
      </c>
      <c r="G150" s="22" t="s">
        <v>159</v>
      </c>
      <c r="H150" s="22">
        <v>80.12</v>
      </c>
      <c r="I150" s="139">
        <v>3968</v>
      </c>
      <c r="J150" s="133">
        <v>3608</v>
      </c>
      <c r="K150" s="3"/>
    </row>
    <row r="151" spans="1:11" ht="14.25">
      <c r="A151" s="135"/>
      <c r="B151" s="3">
        <v>148</v>
      </c>
      <c r="C151" s="22" t="s">
        <v>187</v>
      </c>
      <c r="D151" s="22">
        <v>2</v>
      </c>
      <c r="E151" s="22">
        <v>3</v>
      </c>
      <c r="F151" s="22" t="s">
        <v>209</v>
      </c>
      <c r="G151" s="22" t="s">
        <v>159</v>
      </c>
      <c r="H151" s="22">
        <v>80.12</v>
      </c>
      <c r="I151" s="139">
        <v>3968</v>
      </c>
      <c r="J151" s="133">
        <v>3608</v>
      </c>
      <c r="K151" s="3"/>
    </row>
    <row r="152" spans="1:11" ht="14.25">
      <c r="A152" s="135"/>
      <c r="B152" s="3">
        <v>149</v>
      </c>
      <c r="C152" s="22" t="s">
        <v>187</v>
      </c>
      <c r="D152" s="22">
        <v>2</v>
      </c>
      <c r="E152" s="22">
        <v>1</v>
      </c>
      <c r="F152" s="22" t="s">
        <v>210</v>
      </c>
      <c r="G152" s="22" t="s">
        <v>159</v>
      </c>
      <c r="H152" s="22">
        <v>80.12</v>
      </c>
      <c r="I152" s="140">
        <v>3968</v>
      </c>
      <c r="J152" s="133">
        <v>3550</v>
      </c>
      <c r="K152" s="3"/>
    </row>
    <row r="153" spans="1:11" ht="14.25">
      <c r="A153" s="135"/>
      <c r="B153" s="3">
        <v>150</v>
      </c>
      <c r="C153" s="22" t="s">
        <v>187</v>
      </c>
      <c r="D153" s="22">
        <v>3</v>
      </c>
      <c r="E153" s="22">
        <v>5</v>
      </c>
      <c r="F153" s="22" t="s">
        <v>211</v>
      </c>
      <c r="G153" s="22" t="s">
        <v>159</v>
      </c>
      <c r="H153" s="22">
        <v>80.12</v>
      </c>
      <c r="I153" s="139">
        <v>3918</v>
      </c>
      <c r="J153" s="133">
        <v>3558</v>
      </c>
      <c r="K153" s="3"/>
    </row>
    <row r="154" spans="1:11" ht="14.25">
      <c r="A154" s="135"/>
      <c r="B154" s="3">
        <v>151</v>
      </c>
      <c r="C154" s="22" t="s">
        <v>187</v>
      </c>
      <c r="D154" s="22">
        <v>3</v>
      </c>
      <c r="E154" s="22">
        <v>4</v>
      </c>
      <c r="F154" s="22" t="s">
        <v>212</v>
      </c>
      <c r="G154" s="22" t="s">
        <v>159</v>
      </c>
      <c r="H154" s="22">
        <v>80.12</v>
      </c>
      <c r="I154" s="139">
        <v>3968</v>
      </c>
      <c r="J154" s="133">
        <v>3608</v>
      </c>
      <c r="K154" s="3"/>
    </row>
    <row r="155" spans="1:11" ht="14.25">
      <c r="A155" s="135"/>
      <c r="B155" s="3">
        <v>152</v>
      </c>
      <c r="C155" s="22" t="s">
        <v>187</v>
      </c>
      <c r="D155" s="22">
        <v>3</v>
      </c>
      <c r="E155" s="22">
        <v>3</v>
      </c>
      <c r="F155" s="22" t="s">
        <v>213</v>
      </c>
      <c r="G155" s="22" t="s">
        <v>159</v>
      </c>
      <c r="H155" s="22">
        <v>80.12</v>
      </c>
      <c r="I155" s="139">
        <v>3968</v>
      </c>
      <c r="J155" s="133">
        <v>3608</v>
      </c>
      <c r="K155" s="3"/>
    </row>
    <row r="156" spans="1:11" ht="14.25">
      <c r="A156" s="135"/>
      <c r="B156" s="3">
        <v>153</v>
      </c>
      <c r="C156" s="22" t="s">
        <v>187</v>
      </c>
      <c r="D156" s="22">
        <v>3</v>
      </c>
      <c r="E156" s="22">
        <v>2</v>
      </c>
      <c r="F156" s="22" t="s">
        <v>214</v>
      </c>
      <c r="G156" s="22" t="s">
        <v>159</v>
      </c>
      <c r="H156" s="22">
        <v>80.12</v>
      </c>
      <c r="I156" s="139">
        <v>3868</v>
      </c>
      <c r="J156" s="133">
        <v>3558</v>
      </c>
      <c r="K156" s="3"/>
    </row>
    <row r="157" spans="1:11" ht="14.25">
      <c r="A157" s="135"/>
      <c r="B157" s="3">
        <v>154</v>
      </c>
      <c r="C157" s="22" t="s">
        <v>187</v>
      </c>
      <c r="D157" s="22">
        <v>3</v>
      </c>
      <c r="E157" s="22">
        <v>1</v>
      </c>
      <c r="F157" s="22" t="s">
        <v>215</v>
      </c>
      <c r="G157" s="22" t="s">
        <v>159</v>
      </c>
      <c r="H157" s="22">
        <v>80.12</v>
      </c>
      <c r="I157" s="140">
        <v>3968</v>
      </c>
      <c r="J157" s="133">
        <v>3550</v>
      </c>
      <c r="K157" s="3"/>
    </row>
    <row r="158" spans="1:11" ht="14.25">
      <c r="A158" s="135"/>
      <c r="B158" s="3">
        <v>155</v>
      </c>
      <c r="C158" s="22" t="s">
        <v>187</v>
      </c>
      <c r="D158" s="22">
        <v>3</v>
      </c>
      <c r="E158" s="22">
        <v>5</v>
      </c>
      <c r="F158" s="22" t="s">
        <v>216</v>
      </c>
      <c r="G158" s="22" t="s">
        <v>159</v>
      </c>
      <c r="H158" s="22">
        <v>80.12</v>
      </c>
      <c r="I158" s="139">
        <v>3918</v>
      </c>
      <c r="J158" s="133">
        <v>3558</v>
      </c>
      <c r="K158" s="3"/>
    </row>
    <row r="159" spans="1:11" ht="14.25">
      <c r="A159" s="141"/>
      <c r="B159" s="3">
        <v>156</v>
      </c>
      <c r="C159" s="22" t="s">
        <v>187</v>
      </c>
      <c r="D159" s="22">
        <v>3</v>
      </c>
      <c r="E159" s="22">
        <v>4</v>
      </c>
      <c r="F159" s="22" t="s">
        <v>217</v>
      </c>
      <c r="G159" s="22" t="s">
        <v>159</v>
      </c>
      <c r="H159" s="22">
        <v>80.12</v>
      </c>
      <c r="I159" s="139">
        <v>3968</v>
      </c>
      <c r="J159" s="133">
        <v>3608</v>
      </c>
      <c r="K159" s="3"/>
    </row>
    <row r="160" spans="1:11" ht="14.25">
      <c r="A160" s="134"/>
      <c r="B160" s="3">
        <v>157</v>
      </c>
      <c r="C160" s="22" t="s">
        <v>187</v>
      </c>
      <c r="D160" s="22">
        <v>3</v>
      </c>
      <c r="E160" s="22">
        <v>3</v>
      </c>
      <c r="F160" s="22" t="s">
        <v>218</v>
      </c>
      <c r="G160" s="22" t="s">
        <v>159</v>
      </c>
      <c r="H160" s="22">
        <v>80.12</v>
      </c>
      <c r="I160" s="139">
        <v>3968</v>
      </c>
      <c r="J160" s="133">
        <v>3608</v>
      </c>
      <c r="K160" s="3"/>
    </row>
    <row r="161" spans="1:11" ht="14.25">
      <c r="A161" s="135"/>
      <c r="B161" s="3">
        <v>158</v>
      </c>
      <c r="C161" s="22" t="s">
        <v>187</v>
      </c>
      <c r="D161" s="22">
        <v>3</v>
      </c>
      <c r="E161" s="22">
        <v>2</v>
      </c>
      <c r="F161" s="22" t="s">
        <v>219</v>
      </c>
      <c r="G161" s="22" t="s">
        <v>159</v>
      </c>
      <c r="H161" s="22">
        <v>80.12</v>
      </c>
      <c r="I161" s="139">
        <v>3868</v>
      </c>
      <c r="J161" s="133">
        <v>3558</v>
      </c>
      <c r="K161" s="3"/>
    </row>
    <row r="162" spans="1:11" ht="14.25">
      <c r="A162" s="135"/>
      <c r="B162" s="3">
        <v>159</v>
      </c>
      <c r="C162" s="22" t="s">
        <v>187</v>
      </c>
      <c r="D162" s="22">
        <v>3</v>
      </c>
      <c r="E162" s="22">
        <v>1</v>
      </c>
      <c r="F162" s="22" t="s">
        <v>220</v>
      </c>
      <c r="G162" s="22" t="s">
        <v>159</v>
      </c>
      <c r="H162" s="22">
        <v>80.12</v>
      </c>
      <c r="I162" s="140">
        <v>3968</v>
      </c>
      <c r="J162" s="133">
        <v>3550</v>
      </c>
      <c r="K162" s="3"/>
    </row>
    <row r="163" spans="1:11" ht="14.25">
      <c r="A163" s="135"/>
      <c r="B163" s="3">
        <v>160</v>
      </c>
      <c r="C163" s="22" t="s">
        <v>187</v>
      </c>
      <c r="D163" s="22">
        <v>4</v>
      </c>
      <c r="E163" s="22">
        <v>5</v>
      </c>
      <c r="F163" s="22" t="s">
        <v>221</v>
      </c>
      <c r="G163" s="22" t="s">
        <v>159</v>
      </c>
      <c r="H163" s="22">
        <v>80.12</v>
      </c>
      <c r="I163" s="139">
        <v>3918</v>
      </c>
      <c r="J163" s="133">
        <v>3558</v>
      </c>
      <c r="K163" s="3"/>
    </row>
    <row r="164" spans="1:11" ht="14.25">
      <c r="A164" s="135"/>
      <c r="B164" s="3">
        <v>161</v>
      </c>
      <c r="C164" s="22" t="s">
        <v>187</v>
      </c>
      <c r="D164" s="22">
        <v>4</v>
      </c>
      <c r="E164" s="22">
        <v>4</v>
      </c>
      <c r="F164" s="22" t="s">
        <v>222</v>
      </c>
      <c r="G164" s="22" t="s">
        <v>159</v>
      </c>
      <c r="H164" s="22">
        <v>80.12</v>
      </c>
      <c r="I164" s="139">
        <v>3968</v>
      </c>
      <c r="J164" s="133">
        <v>3608</v>
      </c>
      <c r="K164" s="3"/>
    </row>
    <row r="165" spans="1:11" ht="14.25">
      <c r="A165" s="135"/>
      <c r="B165" s="3">
        <v>162</v>
      </c>
      <c r="C165" s="22" t="s">
        <v>187</v>
      </c>
      <c r="D165" s="22">
        <v>4</v>
      </c>
      <c r="E165" s="22">
        <v>3</v>
      </c>
      <c r="F165" s="22" t="s">
        <v>223</v>
      </c>
      <c r="G165" s="22" t="s">
        <v>159</v>
      </c>
      <c r="H165" s="22">
        <v>80.12</v>
      </c>
      <c r="I165" s="139">
        <v>3968</v>
      </c>
      <c r="J165" s="133">
        <v>3608</v>
      </c>
      <c r="K165" s="3"/>
    </row>
    <row r="166" spans="1:11" ht="14.25">
      <c r="A166" s="135"/>
      <c r="B166" s="3">
        <v>163</v>
      </c>
      <c r="C166" s="22" t="s">
        <v>187</v>
      </c>
      <c r="D166" s="22">
        <v>4</v>
      </c>
      <c r="E166" s="22">
        <v>2</v>
      </c>
      <c r="F166" s="22" t="s">
        <v>224</v>
      </c>
      <c r="G166" s="22" t="s">
        <v>159</v>
      </c>
      <c r="H166" s="22">
        <v>80.12</v>
      </c>
      <c r="I166" s="139">
        <v>3868</v>
      </c>
      <c r="J166" s="133">
        <v>3558</v>
      </c>
      <c r="K166" s="3"/>
    </row>
    <row r="167" spans="1:11" ht="14.25">
      <c r="A167" s="135"/>
      <c r="B167" s="3">
        <v>164</v>
      </c>
      <c r="C167" s="22" t="s">
        <v>187</v>
      </c>
      <c r="D167" s="22">
        <v>4</v>
      </c>
      <c r="E167" s="22">
        <v>1</v>
      </c>
      <c r="F167" s="22" t="s">
        <v>225</v>
      </c>
      <c r="G167" s="22" t="s">
        <v>159</v>
      </c>
      <c r="H167" s="22">
        <v>80.12</v>
      </c>
      <c r="I167" s="140">
        <v>3968</v>
      </c>
      <c r="J167" s="133">
        <v>3550</v>
      </c>
      <c r="K167" s="3"/>
    </row>
    <row r="168" spans="1:11" ht="14.25">
      <c r="A168" s="135"/>
      <c r="B168" s="3">
        <v>165</v>
      </c>
      <c r="C168" s="22" t="s">
        <v>187</v>
      </c>
      <c r="D168" s="22">
        <v>4</v>
      </c>
      <c r="E168" s="22">
        <v>5</v>
      </c>
      <c r="F168" s="22" t="s">
        <v>226</v>
      </c>
      <c r="G168" s="22" t="s">
        <v>159</v>
      </c>
      <c r="H168" s="22">
        <v>77.23</v>
      </c>
      <c r="I168" s="139">
        <v>3918</v>
      </c>
      <c r="J168" s="133">
        <v>3558</v>
      </c>
      <c r="K168" s="3"/>
    </row>
    <row r="169" spans="1:11" ht="14.25">
      <c r="A169" s="135"/>
      <c r="B169" s="3">
        <v>166</v>
      </c>
      <c r="C169" s="22" t="s">
        <v>187</v>
      </c>
      <c r="D169" s="22">
        <v>4</v>
      </c>
      <c r="E169" s="22">
        <v>4</v>
      </c>
      <c r="F169" s="22" t="s">
        <v>227</v>
      </c>
      <c r="G169" s="22" t="s">
        <v>159</v>
      </c>
      <c r="H169" s="22">
        <v>77.23</v>
      </c>
      <c r="I169" s="139">
        <v>3968</v>
      </c>
      <c r="J169" s="133">
        <v>3608</v>
      </c>
      <c r="K169" s="3"/>
    </row>
    <row r="170" spans="1:11" ht="14.25">
      <c r="A170" s="135"/>
      <c r="B170" s="3">
        <v>167</v>
      </c>
      <c r="C170" s="22" t="s">
        <v>187</v>
      </c>
      <c r="D170" s="22">
        <v>4</v>
      </c>
      <c r="E170" s="22">
        <v>2</v>
      </c>
      <c r="F170" s="22" t="s">
        <v>228</v>
      </c>
      <c r="G170" s="22" t="s">
        <v>159</v>
      </c>
      <c r="H170" s="22">
        <v>77.23</v>
      </c>
      <c r="I170" s="139">
        <v>3868</v>
      </c>
      <c r="J170" s="133">
        <v>3558</v>
      </c>
      <c r="K170" s="3"/>
    </row>
    <row r="171" spans="1:11" ht="14.25">
      <c r="A171" s="141"/>
      <c r="B171" s="3">
        <v>168</v>
      </c>
      <c r="C171" s="22" t="s">
        <v>187</v>
      </c>
      <c r="D171" s="22">
        <v>4</v>
      </c>
      <c r="E171" s="22">
        <v>1</v>
      </c>
      <c r="F171" s="22" t="s">
        <v>229</v>
      </c>
      <c r="G171" s="22" t="s">
        <v>159</v>
      </c>
      <c r="H171" s="22">
        <v>73.6</v>
      </c>
      <c r="I171" s="140">
        <v>3968</v>
      </c>
      <c r="J171" s="133">
        <v>3550</v>
      </c>
      <c r="K171" s="3"/>
    </row>
  </sheetData>
  <sheetProtection/>
  <mergeCells count="8">
    <mergeCell ref="A1:K1"/>
    <mergeCell ref="A4:A14"/>
    <mergeCell ref="A15:A41"/>
    <mergeCell ref="A42:A70"/>
    <mergeCell ref="A71:A99"/>
    <mergeCell ref="A100:A129"/>
    <mergeCell ref="A130:A159"/>
    <mergeCell ref="A160:A17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A14" sqref="A14:IV14"/>
    </sheetView>
  </sheetViews>
  <sheetFormatPr defaultColWidth="9.00390625" defaultRowHeight="14.25"/>
  <cols>
    <col min="11" max="11" width="9.375" style="0" bestFit="1" customWidth="1"/>
    <col min="13" max="13" width="12.625" style="0" bestFit="1" customWidth="1"/>
  </cols>
  <sheetData>
    <row r="1" spans="1:12" ht="23.25">
      <c r="A1" s="91" t="s">
        <v>230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>
      <c r="A2" s="92" t="s">
        <v>1</v>
      </c>
      <c r="B2" s="93"/>
      <c r="C2" s="94"/>
      <c r="D2" s="95" t="s">
        <v>2</v>
      </c>
      <c r="E2" s="96"/>
      <c r="F2" s="96"/>
      <c r="G2" s="96"/>
      <c r="H2" s="96"/>
      <c r="I2" s="96"/>
      <c r="J2" s="96"/>
      <c r="K2" s="96"/>
      <c r="L2" s="113"/>
    </row>
    <row r="3" spans="1:12" ht="52.5">
      <c r="A3" s="97" t="s">
        <v>231</v>
      </c>
      <c r="B3" s="98" t="s">
        <v>4</v>
      </c>
      <c r="C3" s="98" t="s">
        <v>5</v>
      </c>
      <c r="D3" s="98" t="s">
        <v>6</v>
      </c>
      <c r="E3" s="98" t="s">
        <v>7</v>
      </c>
      <c r="F3" s="99" t="s">
        <v>8</v>
      </c>
      <c r="G3" s="98" t="s">
        <v>9</v>
      </c>
      <c r="H3" s="100" t="s">
        <v>10</v>
      </c>
      <c r="I3" s="100" t="s">
        <v>232</v>
      </c>
      <c r="J3" s="114" t="s">
        <v>11</v>
      </c>
      <c r="K3" s="115" t="s">
        <v>233</v>
      </c>
      <c r="L3" s="116" t="s">
        <v>12</v>
      </c>
    </row>
    <row r="4" spans="1:12" ht="24" customHeight="1">
      <c r="A4" s="101">
        <v>1</v>
      </c>
      <c r="B4" s="102">
        <v>8</v>
      </c>
      <c r="C4" s="103">
        <v>4</v>
      </c>
      <c r="D4" s="103">
        <v>1</v>
      </c>
      <c r="E4" s="103">
        <v>101</v>
      </c>
      <c r="F4" s="104" t="s">
        <v>234</v>
      </c>
      <c r="G4" s="103">
        <v>155.84</v>
      </c>
      <c r="H4" s="105">
        <v>6710</v>
      </c>
      <c r="I4" s="117">
        <v>1045686.4</v>
      </c>
      <c r="J4" s="118">
        <v>6441.6</v>
      </c>
      <c r="K4" s="119">
        <v>1003858.9439999999</v>
      </c>
      <c r="L4" s="120"/>
    </row>
    <row r="5" spans="1:12" ht="24" customHeight="1">
      <c r="A5" s="106">
        <v>2</v>
      </c>
      <c r="B5" s="102">
        <v>8</v>
      </c>
      <c r="C5" s="103">
        <v>4</v>
      </c>
      <c r="D5" s="103">
        <v>1</v>
      </c>
      <c r="E5" s="103">
        <v>102</v>
      </c>
      <c r="F5" s="103" t="s">
        <v>235</v>
      </c>
      <c r="G5" s="103">
        <v>141.59</v>
      </c>
      <c r="H5" s="105">
        <v>6710</v>
      </c>
      <c r="I5" s="117">
        <v>950068.9</v>
      </c>
      <c r="J5" s="118">
        <v>6441.6</v>
      </c>
      <c r="K5" s="119">
        <v>912066.144</v>
      </c>
      <c r="L5" s="120"/>
    </row>
    <row r="6" spans="1:12" ht="24" customHeight="1">
      <c r="A6" s="106">
        <v>3</v>
      </c>
      <c r="B6" s="102">
        <v>8</v>
      </c>
      <c r="C6" s="103">
        <v>3</v>
      </c>
      <c r="D6" s="103">
        <v>2</v>
      </c>
      <c r="E6" s="103">
        <v>201</v>
      </c>
      <c r="F6" s="103" t="s">
        <v>235</v>
      </c>
      <c r="G6" s="103">
        <v>140.92</v>
      </c>
      <c r="H6" s="105">
        <v>5047</v>
      </c>
      <c r="I6" s="117">
        <v>711223.24</v>
      </c>
      <c r="J6" s="118">
        <v>4845.12</v>
      </c>
      <c r="K6" s="119">
        <v>682774.3104</v>
      </c>
      <c r="L6" s="121"/>
    </row>
    <row r="7" spans="1:12" ht="24" customHeight="1">
      <c r="A7" s="101">
        <v>4</v>
      </c>
      <c r="B7" s="102">
        <v>8</v>
      </c>
      <c r="C7" s="103">
        <v>3</v>
      </c>
      <c r="D7" s="103">
        <v>2</v>
      </c>
      <c r="E7" s="103">
        <v>202</v>
      </c>
      <c r="F7" s="104" t="s">
        <v>234</v>
      </c>
      <c r="G7" s="103">
        <v>155.84</v>
      </c>
      <c r="H7" s="105">
        <v>5047</v>
      </c>
      <c r="I7" s="117">
        <v>786524.48</v>
      </c>
      <c r="J7" s="118">
        <v>4845.12</v>
      </c>
      <c r="K7" s="119">
        <v>755063.5008</v>
      </c>
      <c r="L7" s="121"/>
    </row>
    <row r="8" spans="1:12" ht="24" customHeight="1">
      <c r="A8" s="106">
        <v>5</v>
      </c>
      <c r="B8" s="102">
        <v>8</v>
      </c>
      <c r="C8" s="103">
        <v>4</v>
      </c>
      <c r="D8" s="103">
        <v>2</v>
      </c>
      <c r="E8" s="103">
        <v>201</v>
      </c>
      <c r="F8" s="104" t="s">
        <v>234</v>
      </c>
      <c r="G8" s="103">
        <v>155.84</v>
      </c>
      <c r="H8" s="105">
        <v>5047</v>
      </c>
      <c r="I8" s="117">
        <v>786524.48</v>
      </c>
      <c r="J8" s="118">
        <v>4845.12</v>
      </c>
      <c r="K8" s="119">
        <v>755063.5008</v>
      </c>
      <c r="L8" s="121"/>
    </row>
    <row r="9" spans="1:12" ht="24" customHeight="1">
      <c r="A9" s="106">
        <v>6</v>
      </c>
      <c r="B9" s="102">
        <v>8</v>
      </c>
      <c r="C9" s="103">
        <v>4</v>
      </c>
      <c r="D9" s="103">
        <v>3</v>
      </c>
      <c r="E9" s="103">
        <v>301</v>
      </c>
      <c r="F9" s="104" t="s">
        <v>234</v>
      </c>
      <c r="G9" s="103">
        <v>155.84</v>
      </c>
      <c r="H9" s="105">
        <v>5200</v>
      </c>
      <c r="I9" s="117">
        <v>810368</v>
      </c>
      <c r="J9" s="118">
        <v>4992</v>
      </c>
      <c r="K9" s="119">
        <v>777953.28</v>
      </c>
      <c r="L9" s="121"/>
    </row>
    <row r="10" spans="1:12" ht="24" customHeight="1">
      <c r="A10" s="101">
        <v>7</v>
      </c>
      <c r="B10" s="102">
        <v>8</v>
      </c>
      <c r="C10" s="103">
        <v>4</v>
      </c>
      <c r="D10" s="103">
        <v>4</v>
      </c>
      <c r="E10" s="103">
        <v>401</v>
      </c>
      <c r="F10" s="104" t="s">
        <v>234</v>
      </c>
      <c r="G10" s="103">
        <v>155.84</v>
      </c>
      <c r="H10" s="105">
        <v>5455</v>
      </c>
      <c r="I10" s="117">
        <v>850107.2</v>
      </c>
      <c r="J10" s="118">
        <v>5236.8</v>
      </c>
      <c r="K10" s="119">
        <v>816102.912</v>
      </c>
      <c r="L10" s="121"/>
    </row>
    <row r="11" spans="1:12" ht="24" customHeight="1">
      <c r="A11" s="106">
        <v>8</v>
      </c>
      <c r="B11" s="107">
        <v>8</v>
      </c>
      <c r="C11" s="108">
        <v>4</v>
      </c>
      <c r="D11" s="108">
        <v>4</v>
      </c>
      <c r="E11" s="108">
        <v>502</v>
      </c>
      <c r="F11" s="108" t="s">
        <v>235</v>
      </c>
      <c r="G11" s="108">
        <v>141.59</v>
      </c>
      <c r="H11" s="109">
        <v>5761</v>
      </c>
      <c r="I11" s="122">
        <v>815699.99</v>
      </c>
      <c r="J11" s="118">
        <v>5530.56</v>
      </c>
      <c r="K11" s="123">
        <v>783071.9903999999</v>
      </c>
      <c r="L11" s="124"/>
    </row>
    <row r="12" spans="1:12" ht="24" customHeight="1">
      <c r="A12" s="106">
        <v>9</v>
      </c>
      <c r="B12" s="102">
        <v>8</v>
      </c>
      <c r="C12" s="110">
        <v>3</v>
      </c>
      <c r="D12" s="110">
        <v>6</v>
      </c>
      <c r="E12" s="110">
        <v>602</v>
      </c>
      <c r="F12" s="111" t="s">
        <v>234</v>
      </c>
      <c r="G12" s="110">
        <v>155.84</v>
      </c>
      <c r="H12" s="112">
        <v>6986</v>
      </c>
      <c r="I12" s="125">
        <v>1088698.24</v>
      </c>
      <c r="J12" s="118">
        <v>6706.56</v>
      </c>
      <c r="K12" s="126">
        <v>1045150.3104</v>
      </c>
      <c r="L12" s="127"/>
    </row>
    <row r="13" spans="1:12" ht="24" customHeight="1">
      <c r="A13" s="101">
        <v>10</v>
      </c>
      <c r="B13" s="102">
        <v>8</v>
      </c>
      <c r="C13" s="110">
        <v>4</v>
      </c>
      <c r="D13" s="110">
        <v>6</v>
      </c>
      <c r="E13" s="110">
        <v>601</v>
      </c>
      <c r="F13" s="111" t="s">
        <v>234</v>
      </c>
      <c r="G13" s="110">
        <v>155.84</v>
      </c>
      <c r="H13" s="112">
        <v>6986</v>
      </c>
      <c r="I13" s="125">
        <v>1088698.24</v>
      </c>
      <c r="J13" s="118">
        <v>6706.56</v>
      </c>
      <c r="K13" s="126">
        <v>1045150.3104</v>
      </c>
      <c r="L13" s="128"/>
    </row>
  </sheetData>
  <sheetProtection/>
  <mergeCells count="3">
    <mergeCell ref="A1:L1"/>
    <mergeCell ref="A2:C2"/>
    <mergeCell ref="D2:L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2019-05-23T02:26:26Z</dcterms:created>
  <dcterms:modified xsi:type="dcterms:W3CDTF">2019-06-11T08:56:02Z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